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Therese\Desktop\"/>
    </mc:Choice>
  </mc:AlternateContent>
  <xr:revisionPtr revIDLastSave="0" documentId="8_{B14121C1-64D5-47AE-9FE5-7FCEA19BA9EB}" xr6:coauthVersionLast="47" xr6:coauthVersionMax="47" xr10:uidLastSave="{00000000-0000-0000-0000-000000000000}"/>
  <bookViews>
    <workbookView xWindow="-120" yWindow="-120" windowWidth="20730" windowHeight="11160" firstSheet="2" activeTab="3" xr2:uid="{29671209-9761-4ABF-A948-553A0E894CAC}"/>
  </bookViews>
  <sheets>
    <sheet name="Budget Overview (Academic Year)" sheetId="2" r:id="rId1"/>
    <sheet name="Monthly Budget Planner" sheetId="7" r:id="rId2"/>
    <sheet name="Spending Tracker" sheetId="6" r:id="rId3"/>
    <sheet name="Please read this information " sheetId="5" r:id="rId4"/>
  </sheets>
  <definedNames>
    <definedName name="_xlnm.Print_Area" localSheetId="0">'Budget Overview (Academic Year)'!$A$1:$K$35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7" i="6" l="1"/>
  <c r="G37" i="6"/>
  <c r="F37" i="6"/>
  <c r="E37" i="6"/>
  <c r="D37" i="6"/>
  <c r="C37" i="6"/>
  <c r="B37" i="6"/>
  <c r="I36" i="6"/>
  <c r="I35" i="6"/>
  <c r="I34" i="6"/>
  <c r="I33" i="6"/>
  <c r="I31" i="6"/>
  <c r="I30" i="6"/>
  <c r="I29" i="6"/>
  <c r="I28" i="6"/>
  <c r="I27" i="6"/>
  <c r="I26" i="6"/>
  <c r="I25" i="6"/>
  <c r="I24" i="6"/>
  <c r="I23" i="6"/>
  <c r="I22" i="6"/>
  <c r="I20" i="6"/>
  <c r="I19" i="6"/>
  <c r="I18" i="6"/>
  <c r="I17" i="6"/>
  <c r="I16" i="6"/>
  <c r="I14" i="6"/>
  <c r="I13" i="6"/>
  <c r="I12" i="6"/>
  <c r="I11" i="6"/>
  <c r="I10" i="6"/>
  <c r="I7" i="6"/>
  <c r="I6" i="6"/>
  <c r="I5" i="6"/>
  <c r="I4" i="6"/>
  <c r="I3" i="6"/>
  <c r="K25" i="2"/>
  <c r="K28" i="2"/>
  <c r="K10" i="2"/>
  <c r="K8" i="2"/>
  <c r="B4" i="7"/>
  <c r="D60" i="7"/>
  <c r="C60" i="7"/>
  <c r="B60" i="7"/>
  <c r="D59" i="7"/>
  <c r="D58" i="7"/>
  <c r="D57" i="7"/>
  <c r="D56" i="7"/>
  <c r="D55" i="7"/>
  <c r="D54" i="7"/>
  <c r="D53" i="7"/>
  <c r="D52" i="7"/>
  <c r="D51" i="7"/>
  <c r="D50" i="7"/>
  <c r="D49" i="7"/>
  <c r="C47" i="7"/>
  <c r="B47" i="7"/>
  <c r="D46" i="7"/>
  <c r="D45" i="7"/>
  <c r="D44" i="7"/>
  <c r="D43" i="7"/>
  <c r="D42" i="7"/>
  <c r="D41" i="7"/>
  <c r="D40" i="7"/>
  <c r="C38" i="7"/>
  <c r="D38" i="7" s="1"/>
  <c r="B38" i="7"/>
  <c r="D37" i="7"/>
  <c r="D36" i="7"/>
  <c r="D35" i="7"/>
  <c r="D34" i="7"/>
  <c r="D33" i="7"/>
  <c r="D32" i="7"/>
  <c r="D31" i="7"/>
  <c r="D30" i="7"/>
  <c r="C28" i="7"/>
  <c r="B28" i="7"/>
  <c r="D28" i="7" s="1"/>
  <c r="D27" i="7"/>
  <c r="D26" i="7"/>
  <c r="D25" i="7"/>
  <c r="D24" i="7"/>
  <c r="D23" i="7"/>
  <c r="D22" i="7"/>
  <c r="D21" i="7"/>
  <c r="D20" i="7"/>
  <c r="D19" i="7"/>
  <c r="C16" i="7"/>
  <c r="B16" i="7"/>
  <c r="D15" i="7"/>
  <c r="D14" i="7"/>
  <c r="D13" i="7"/>
  <c r="D12" i="7"/>
  <c r="D11" i="7"/>
  <c r="D10" i="7"/>
  <c r="C4" i="7"/>
  <c r="I37" i="6" l="1"/>
  <c r="C5" i="7"/>
  <c r="C6" i="7" s="1"/>
  <c r="B5" i="7"/>
  <c r="B6" i="7" s="1"/>
  <c r="B61" i="7"/>
  <c r="D16" i="7"/>
  <c r="D4" i="7"/>
  <c r="C61" i="7"/>
  <c r="D47" i="7"/>
  <c r="D61" i="7" s="1"/>
  <c r="D5" i="7" l="1"/>
  <c r="D6" i="7" s="1"/>
  <c r="D16" i="2" l="1"/>
  <c r="B33" i="2"/>
  <c r="B16" i="2"/>
  <c r="K20" i="2"/>
  <c r="K21" i="2"/>
  <c r="K22" i="2"/>
  <c r="K23" i="2"/>
  <c r="K24" i="2"/>
  <c r="K26" i="2"/>
  <c r="K27" i="2"/>
  <c r="K29" i="2"/>
  <c r="K30" i="2"/>
  <c r="K31" i="2"/>
  <c r="K32" i="2"/>
  <c r="C33" i="2"/>
  <c r="D33" i="2"/>
  <c r="E33" i="2"/>
  <c r="F33" i="2"/>
  <c r="G33" i="2"/>
  <c r="H33" i="2"/>
  <c r="I33" i="2"/>
  <c r="J33" i="2"/>
  <c r="E16" i="2"/>
  <c r="I16" i="2"/>
  <c r="K14" i="2"/>
  <c r="K13" i="2"/>
  <c r="K12" i="2"/>
  <c r="K11" i="2"/>
  <c r="K9" i="2"/>
  <c r="K7" i="2"/>
  <c r="J16" i="2"/>
  <c r="H16" i="2"/>
  <c r="G16" i="2"/>
  <c r="F16" i="2"/>
  <c r="C16" i="2"/>
  <c r="F35" i="2" l="1"/>
  <c r="J35" i="2"/>
  <c r="B35" i="2"/>
  <c r="C35" i="2"/>
  <c r="H35" i="2"/>
  <c r="I35" i="2"/>
  <c r="E35" i="2"/>
  <c r="G35" i="2"/>
  <c r="D35" i="2"/>
  <c r="K33" i="2"/>
  <c r="K1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tc={F3CB1D76-9D41-40D6-9E57-A3EAD0669143}</author>
  </authors>
  <commentList>
    <comment ref="B35" authorId="0" shapeId="0" xr:uid="{F3CB1D76-9D41-40D6-9E57-A3EAD0669143}">
      <text>
        <t>[Threaded comment]
Your version of Excel allows you to read this threaded comment; however, any edits to it will get removed if the file is opened in a newer version of Excel. Learn more: https://go.microsoft.com/fwlink/?linkid=870924
Comment:
    Have you applied for a Cothrom na Féinne scholarship?</t>
      </text>
    </comment>
  </commentList>
</comments>
</file>

<file path=xl/sharedStrings.xml><?xml version="1.0" encoding="utf-8"?>
<sst xmlns="http://schemas.openxmlformats.org/spreadsheetml/2006/main" count="159" uniqueCount="138">
  <si>
    <t>Clothing</t>
  </si>
  <si>
    <t>Other</t>
  </si>
  <si>
    <t xml:space="preserve">Income </t>
  </si>
  <si>
    <t xml:space="preserve">September  </t>
  </si>
  <si>
    <t>October</t>
  </si>
  <si>
    <t>November</t>
  </si>
  <si>
    <t>December</t>
  </si>
  <si>
    <t>January</t>
  </si>
  <si>
    <t>February</t>
  </si>
  <si>
    <t>March</t>
  </si>
  <si>
    <t>April</t>
  </si>
  <si>
    <t>May</t>
  </si>
  <si>
    <t>SUSI grant</t>
  </si>
  <si>
    <t>Scholarship</t>
  </si>
  <si>
    <t>Family/gifts</t>
  </si>
  <si>
    <t>Savings</t>
  </si>
  <si>
    <t>Other income</t>
  </si>
  <si>
    <t xml:space="preserve"> Yearly Total</t>
  </si>
  <si>
    <t>Expenditure</t>
  </si>
  <si>
    <t xml:space="preserve"> Monthly Total Income </t>
  </si>
  <si>
    <t xml:space="preserve">Rent </t>
  </si>
  <si>
    <t xml:space="preserve">Household bills </t>
  </si>
  <si>
    <t>Transport</t>
  </si>
  <si>
    <t>Food/Groceries</t>
  </si>
  <si>
    <t>Student Centre Levy</t>
  </si>
  <si>
    <t>Phone credit</t>
  </si>
  <si>
    <t>Toiletries</t>
  </si>
  <si>
    <t>Social Life/hobbies</t>
  </si>
  <si>
    <t xml:space="preserve">Monthly balance </t>
  </si>
  <si>
    <t>Student Support Fund</t>
  </si>
  <si>
    <t>Financial supports</t>
  </si>
  <si>
    <t>Please read this information before completing the budget</t>
  </si>
  <si>
    <t>IMPORTANT INFORMATION</t>
  </si>
  <si>
    <t xml:space="preserve">UCD Cothrom na Féinne Scholarships </t>
  </si>
  <si>
    <t>Student Universal Support Ireland (SUSI)</t>
  </si>
  <si>
    <t>This student budget sheet is intended  to help you create and track a budget that works for you.</t>
  </si>
  <si>
    <t xml:space="preserve"> Monthly Total Expenditure </t>
  </si>
  <si>
    <t xml:space="preserve"> If you are eligible to receive SUSI or you have been awarded a scholarship, it is important to note that you may not receive the first payment until the term has started. This will mean that you will have to have some money to pay for a deposit on accommodation , your travel expenses and other living costs including food and materials for your course. UCD has a range of financial supports available including the Cothrom na Féinne scholarship programme and the Student Support Fund.  Please take your time to read about the supports that are available and make sure that you apply in plenty of time, so that you can start to plan for your time in UCD.  </t>
  </si>
  <si>
    <t xml:space="preserve"> It's essential to plan ahead so you should start thinking about what your reliable income will be for the year.  You may be eligible to apply for financial support. Click on the links in the yellow box below to see what  financial supports are available  and how to apply for them.</t>
  </si>
  <si>
    <t>If you would like to talk to someone about filling in the budget , please get in touch. Contact details.</t>
  </si>
  <si>
    <t>Student Name:</t>
  </si>
  <si>
    <t>Estimated</t>
  </si>
  <si>
    <t>Actual</t>
  </si>
  <si>
    <t>Difference</t>
  </si>
  <si>
    <t>Total Income</t>
  </si>
  <si>
    <t>Total Expenses</t>
  </si>
  <si>
    <t>Balance</t>
  </si>
  <si>
    <t>INCOME</t>
  </si>
  <si>
    <t>ESTIMATED</t>
  </si>
  <si>
    <t>ACTUAL</t>
  </si>
  <si>
    <t>DIFFERENCE</t>
  </si>
  <si>
    <t>SUSI</t>
  </si>
  <si>
    <t>Employment</t>
  </si>
  <si>
    <t>DEASP/Social Welfare</t>
  </si>
  <si>
    <t>Parents/Guardians</t>
  </si>
  <si>
    <t xml:space="preserve"> EXPENDITURE</t>
  </si>
  <si>
    <t>Household Exp</t>
  </si>
  <si>
    <t>Rent or mortgage</t>
  </si>
  <si>
    <t>Electricity</t>
  </si>
  <si>
    <t>Gas/oil</t>
  </si>
  <si>
    <t>Braoadband</t>
  </si>
  <si>
    <t>TV license</t>
  </si>
  <si>
    <t>Bin charges</t>
  </si>
  <si>
    <t>Total Household costs</t>
  </si>
  <si>
    <t>Travel Costs</t>
  </si>
  <si>
    <t>Public transport</t>
  </si>
  <si>
    <t>Car insurance</t>
  </si>
  <si>
    <t>Car Tax</t>
  </si>
  <si>
    <t>Car maintenance / new tires etc</t>
  </si>
  <si>
    <t>Car repayments</t>
  </si>
  <si>
    <t>Petrol/Diesal</t>
  </si>
  <si>
    <t>Taxis</t>
  </si>
  <si>
    <t>Total Travel costs</t>
  </si>
  <si>
    <t>College Costs</t>
  </si>
  <si>
    <t>Books/ e-journals/ memberships</t>
  </si>
  <si>
    <t xml:space="preserve">Printing/photcopying </t>
  </si>
  <si>
    <t>Total College Costs</t>
  </si>
  <si>
    <t>Other Expenses</t>
  </si>
  <si>
    <t>Medical expenses</t>
  </si>
  <si>
    <t>Social life</t>
  </si>
  <si>
    <t xml:space="preserve">Takeaways </t>
  </si>
  <si>
    <t>Loan repayments</t>
  </si>
  <si>
    <t>Sports/Societies</t>
  </si>
  <si>
    <t>Creche</t>
  </si>
  <si>
    <t>Total other expenses</t>
  </si>
  <si>
    <t>MONTHLY BUDGET PLANNER- [insert date]</t>
  </si>
  <si>
    <t>Rent deposit</t>
  </si>
  <si>
    <t>Clothes</t>
  </si>
  <si>
    <t>Cigarettes/alcohol</t>
  </si>
  <si>
    <t>Mobile phone +media subscriptions</t>
  </si>
  <si>
    <t xml:space="preserve">Student Budget  </t>
  </si>
  <si>
    <t>Employment (Part-time job)</t>
  </si>
  <si>
    <t>Scholarships/ Student Assistance Fund</t>
  </si>
  <si>
    <t>Student Assistance Fund</t>
  </si>
  <si>
    <t xml:space="preserve">DEASP/Social Welfare </t>
  </si>
  <si>
    <t xml:space="preserve">Student Centre Levy </t>
  </si>
  <si>
    <t>Broadband</t>
  </si>
  <si>
    <t xml:space="preserve">College Costs e.g. books, memberships, printing </t>
  </si>
  <si>
    <t xml:space="preserve">Medical expenses </t>
  </si>
  <si>
    <t>College equipment</t>
  </si>
  <si>
    <t>Food e.g snacks, main rest etc</t>
  </si>
  <si>
    <t>Fieldtrips</t>
  </si>
  <si>
    <t>Toiletries e.g shampoo, toothpaste etc</t>
  </si>
  <si>
    <t>Monday</t>
  </si>
  <si>
    <t>Tuesday</t>
  </si>
  <si>
    <t>Wednesday</t>
  </si>
  <si>
    <t>Thursday</t>
  </si>
  <si>
    <t>Friday</t>
  </si>
  <si>
    <t>Saturday</t>
  </si>
  <si>
    <t>Sunday</t>
  </si>
  <si>
    <t>Total</t>
  </si>
  <si>
    <t>Groceries for home</t>
  </si>
  <si>
    <t>Breakfast</t>
  </si>
  <si>
    <t>Snacks</t>
  </si>
  <si>
    <t>Food at college</t>
  </si>
  <si>
    <t>Bus</t>
  </si>
  <si>
    <t>Petrol/diesal</t>
  </si>
  <si>
    <t>Sporting pursuits</t>
  </si>
  <si>
    <t>Lunch</t>
  </si>
  <si>
    <t>Coffee</t>
  </si>
  <si>
    <t>Dinner</t>
  </si>
  <si>
    <t>Train</t>
  </si>
  <si>
    <t>Taxi</t>
  </si>
  <si>
    <t>Parking</t>
  </si>
  <si>
    <t>Cinema</t>
  </si>
  <si>
    <t>Food</t>
  </si>
  <si>
    <t xml:space="preserve">Clubs &amp; Societies </t>
  </si>
  <si>
    <t xml:space="preserve">Cigarettes </t>
  </si>
  <si>
    <t>Drink</t>
  </si>
  <si>
    <t>Medicine</t>
  </si>
  <si>
    <t>Personal items</t>
  </si>
  <si>
    <t>Academic</t>
  </si>
  <si>
    <t>Books</t>
  </si>
  <si>
    <t>Printing</t>
  </si>
  <si>
    <t>Equipment</t>
  </si>
  <si>
    <t>Travel costs</t>
  </si>
  <si>
    <r>
      <t xml:space="preserve">You can use this budget as a guide to help you keep on track with your spending and also to make adjustments if necessary. It is a personal account of your spending, so you can add or delete any categories that may fit better with your financial plans. As you enter your amounts the budget will add them up for you. It will also calculate if your income is enough to meet your expenditure. The </t>
    </r>
    <r>
      <rPr>
        <b/>
        <sz val="12"/>
        <color theme="1"/>
        <rFont val="Arial "/>
      </rPr>
      <t>Monthly Balance</t>
    </r>
    <r>
      <rPr>
        <sz val="12"/>
        <color theme="1"/>
        <rFont val="Arial "/>
      </rPr>
      <t xml:space="preserve"> will show if you are + or - at the end of the month. Fill in each cell individually. You can copy and paste cells if needed.                                                                                                                                                     </t>
    </r>
    <r>
      <rPr>
        <b/>
        <sz val="12"/>
        <color theme="1"/>
        <rFont val="Arial "/>
      </rPr>
      <t>Before you start, take a look at the sample budgets provided to get an idea of the costs you are likely to have.</t>
    </r>
    <r>
      <rPr>
        <sz val="12"/>
        <color theme="1"/>
        <rFont val="Arial "/>
      </rPr>
      <t xml:space="preserve">														</t>
    </r>
  </si>
  <si>
    <t xml:space="preserve">Laptop Loan Scheme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</si>
</sst>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mmmm\ yyyy"/>
    <numFmt numFmtId="165" formatCode="#,##0.00_ ;[Red]\-#,##0.00\ "/>
  </numFmts>
  <fonts count="35">
    <font>
      <sz val="11"/>
      <color theme="1"/>
      <name val="Calibri"/>
      <family val="2"/>
      <scheme val="minor"/>
    </font>
    <font>
      <sz val="48"/>
      <color theme="1"/>
      <name val="Calibri"/>
      <family val="2"/>
      <scheme val="minor"/>
    </font>
    <font>
      <sz val="8"/>
      <name val="Calibri"/>
      <family val="2"/>
      <scheme val="minor"/>
    </font>
    <font>
      <u/>
      <sz val="11"/>
      <color theme="1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theme="3"/>
      <name val="Calibri Light"/>
      <family val="2"/>
      <scheme val="major"/>
    </font>
    <font>
      <b/>
      <sz val="16"/>
      <color theme="1"/>
      <name val="Calibri"/>
      <family val="2"/>
      <scheme val="minor"/>
    </font>
    <font>
      <sz val="26"/>
      <color theme="3"/>
      <name val="Calibri"/>
      <family val="2"/>
      <scheme val="minor"/>
    </font>
    <font>
      <sz val="11"/>
      <color theme="3"/>
      <name val="Calibri"/>
      <family val="2"/>
      <scheme val="minor"/>
    </font>
    <font>
      <b/>
      <sz val="16"/>
      <color theme="3"/>
      <name val="Calibri"/>
      <family val="2"/>
      <scheme val="minor"/>
    </font>
    <font>
      <b/>
      <sz val="14"/>
      <color theme="1"/>
      <name val="Calibri Light"/>
      <family val="2"/>
      <scheme val="major"/>
    </font>
    <font>
      <sz val="12"/>
      <color theme="1"/>
      <name val="Arial"/>
      <family val="2"/>
    </font>
    <font>
      <sz val="14"/>
      <color theme="1"/>
      <name val="Arial"/>
      <family val="2"/>
    </font>
    <font>
      <sz val="12"/>
      <color theme="1"/>
      <name val="Arial "/>
    </font>
    <font>
      <b/>
      <sz val="12"/>
      <color theme="1"/>
      <name val="Arial "/>
    </font>
    <font>
      <sz val="14"/>
      <color theme="1"/>
      <name val="Calibri Light"/>
      <family val="2"/>
      <scheme val="major"/>
    </font>
    <font>
      <b/>
      <sz val="14"/>
      <color theme="1"/>
      <name val="Arial "/>
    </font>
    <font>
      <sz val="14"/>
      <color theme="1"/>
      <name val="Arial "/>
    </font>
    <font>
      <b/>
      <sz val="14"/>
      <color theme="1" tint="4.9989318521683403E-2"/>
      <name val="Arial"/>
      <family val="2"/>
    </font>
    <font>
      <b/>
      <sz val="14"/>
      <color theme="1" tint="4.9989318521683403E-2"/>
      <name val="Arial "/>
    </font>
    <font>
      <b/>
      <sz val="14"/>
      <color theme="1"/>
      <name val="Arial"/>
      <family val="2"/>
    </font>
    <font>
      <b/>
      <sz val="14"/>
      <name val="Arial"/>
      <family val="2"/>
    </font>
    <font>
      <sz val="11"/>
      <color theme="1"/>
      <name val="Arial"/>
      <family val="2"/>
    </font>
    <font>
      <b/>
      <sz val="16"/>
      <color theme="0"/>
      <name val="Arial"/>
      <family val="2"/>
    </font>
    <font>
      <b/>
      <sz val="14"/>
      <color theme="0"/>
      <name val="Arial"/>
      <family val="2"/>
    </font>
    <font>
      <b/>
      <sz val="22"/>
      <color theme="1"/>
      <name val="Arial"/>
      <family val="2"/>
    </font>
    <font>
      <b/>
      <sz val="16"/>
      <color theme="1"/>
      <name val="Arial"/>
      <family val="2"/>
    </font>
    <font>
      <sz val="26"/>
      <color theme="3"/>
      <name val="Arial"/>
      <family val="2"/>
    </font>
    <font>
      <b/>
      <sz val="15"/>
      <color theme="3"/>
      <name val="Arial"/>
      <family val="2"/>
    </font>
    <font>
      <u/>
      <sz val="12"/>
      <color theme="10"/>
      <name val="Arial "/>
    </font>
    <font>
      <u/>
      <sz val="12"/>
      <color theme="10"/>
      <name val="Arial"/>
      <family val="2"/>
    </font>
  </fonts>
  <fills count="19">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7"/>
        <bgColor indexed="64"/>
      </patternFill>
    </fill>
    <fill>
      <patternFill patternType="solid">
        <fgColor theme="5" tint="0.59999389629810485"/>
        <bgColor indexed="64"/>
      </patternFill>
    </fill>
    <fill>
      <patternFill patternType="solid">
        <fgColor rgb="FF00B0F0"/>
        <bgColor indexed="64"/>
      </patternFill>
    </fill>
    <fill>
      <patternFill patternType="solid">
        <fgColor rgb="FFFFFF00"/>
        <bgColor indexed="64"/>
      </patternFill>
    </fill>
    <fill>
      <patternFill patternType="solid">
        <fgColor theme="6" tint="0.79998168889431442"/>
        <bgColor indexed="65"/>
      </patternFill>
    </fill>
    <fill>
      <patternFill patternType="solid">
        <fgColor theme="0"/>
        <bgColor indexed="64"/>
      </patternFill>
    </fill>
    <fill>
      <patternFill patternType="solid">
        <fgColor rgb="FF53D2FF"/>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FF99CC"/>
        <bgColor indexed="64"/>
      </patternFill>
    </fill>
    <fill>
      <patternFill patternType="solid">
        <fgColor rgb="FF0070C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theme="0"/>
      </left>
      <right style="thin">
        <color theme="0"/>
      </right>
      <top style="thin">
        <color theme="0"/>
      </top>
      <bottom style="thin">
        <color theme="0"/>
      </bottom>
      <diagonal/>
    </border>
    <border>
      <left/>
      <right/>
      <top style="thin">
        <color theme="2" tint="-0.249977111117893"/>
      </top>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0" fontId="3" fillId="0" borderId="0" applyNumberFormat="0" applyFill="0" applyBorder="0" applyAlignment="0" applyProtection="0"/>
    <xf numFmtId="43" fontId="4" fillId="0" borderId="0" applyFont="0" applyFill="0" applyBorder="0" applyAlignment="0" applyProtection="0"/>
    <xf numFmtId="0" fontId="5" fillId="0" borderId="0" applyNumberFormat="0" applyFill="0" applyBorder="0" applyAlignment="0" applyProtection="0"/>
    <xf numFmtId="0" fontId="6" fillId="0" borderId="9" applyNumberFormat="0" applyFill="0" applyAlignment="0" applyProtection="0"/>
    <xf numFmtId="0" fontId="7" fillId="0" borderId="10" applyNumberFormat="0" applyFill="0" applyAlignment="0" applyProtection="0"/>
    <xf numFmtId="0" fontId="8" fillId="0" borderId="11" applyNumberFormat="0" applyFill="0" applyAlignment="0" applyProtection="0"/>
    <xf numFmtId="164" fontId="9" fillId="9" borderId="0" applyFill="0" applyBorder="0">
      <alignment horizontal="right"/>
    </xf>
  </cellStyleXfs>
  <cellXfs count="74">
    <xf numFmtId="0" fontId="0" fillId="0" borderId="0" xfId="0"/>
    <xf numFmtId="0" fontId="0" fillId="12" borderId="0" xfId="0" applyFill="1" applyAlignment="1" applyProtection="1">
      <alignment horizontal="left" wrapText="1" indent="1"/>
      <protection locked="0"/>
    </xf>
    <xf numFmtId="0" fontId="4" fillId="0" borderId="0" xfId="0" applyFont="1" applyAlignment="1" applyProtection="1">
      <alignment horizontal="left"/>
      <protection locked="0"/>
    </xf>
    <xf numFmtId="0" fontId="4" fillId="12" borderId="0" xfId="0" applyFont="1" applyFill="1" applyAlignment="1" applyProtection="1">
      <alignment horizontal="left"/>
      <protection locked="0"/>
    </xf>
    <xf numFmtId="0" fontId="13" fillId="0" borderId="0" xfId="0" applyFont="1" applyAlignment="1" applyProtection="1">
      <alignment horizontal="left"/>
      <protection locked="0"/>
    </xf>
    <xf numFmtId="0" fontId="11" fillId="9" borderId="0" xfId="3" applyFont="1" applyFill="1" applyAlignment="1" applyProtection="1">
      <alignment horizontal="center"/>
      <protection locked="0"/>
    </xf>
    <xf numFmtId="0" fontId="0" fillId="0" borderId="13" xfId="0" applyBorder="1"/>
    <xf numFmtId="0" fontId="10" fillId="16" borderId="0" xfId="0" applyFont="1" applyFill="1" applyAlignment="1">
      <alignment horizontal="left" wrapText="1" indent="1"/>
    </xf>
    <xf numFmtId="0" fontId="10" fillId="16" borderId="14" xfId="0" applyFont="1" applyFill="1" applyBorder="1" applyAlignment="1">
      <alignment horizontal="left" wrapText="1" indent="1"/>
    </xf>
    <xf numFmtId="0" fontId="16" fillId="0" borderId="0" xfId="0" applyFont="1" applyAlignment="1" applyProtection="1">
      <alignment horizontal="left"/>
      <protection locked="0"/>
    </xf>
    <xf numFmtId="43" fontId="19" fillId="8" borderId="0" xfId="2" applyFont="1" applyFill="1" applyAlignment="1" applyProtection="1">
      <protection locked="0"/>
    </xf>
    <xf numFmtId="43" fontId="19" fillId="0" borderId="0" xfId="2" applyFont="1" applyAlignment="1" applyProtection="1"/>
    <xf numFmtId="0" fontId="20" fillId="15" borderId="0" xfId="0" applyFont="1" applyFill="1" applyAlignment="1" applyProtection="1">
      <alignment horizontal="left"/>
      <protection locked="0"/>
    </xf>
    <xf numFmtId="43" fontId="14" fillId="15" borderId="0" xfId="2" applyFont="1" applyFill="1" applyAlignment="1" applyProtection="1"/>
    <xf numFmtId="0" fontId="20" fillId="16" borderId="0" xfId="0" applyFont="1" applyFill="1" applyAlignment="1" applyProtection="1">
      <alignment horizontal="left"/>
      <protection locked="0"/>
    </xf>
    <xf numFmtId="43" fontId="14" fillId="16" borderId="0" xfId="2" applyFont="1" applyFill="1" applyAlignment="1" applyProtection="1">
      <protection locked="0"/>
    </xf>
    <xf numFmtId="0" fontId="21" fillId="0" borderId="0" xfId="0" applyFont="1" applyAlignment="1" applyProtection="1">
      <alignment horizontal="left"/>
      <protection locked="0"/>
    </xf>
    <xf numFmtId="43" fontId="19" fillId="12" borderId="0" xfId="2" applyFont="1" applyFill="1" applyAlignment="1" applyProtection="1">
      <protection locked="0"/>
    </xf>
    <xf numFmtId="43" fontId="14" fillId="16" borderId="0" xfId="2" applyFont="1" applyFill="1" applyAlignment="1" applyProtection="1"/>
    <xf numFmtId="0" fontId="20" fillId="13" borderId="0" xfId="0" applyFont="1" applyFill="1" applyAlignment="1" applyProtection="1">
      <alignment horizontal="left"/>
      <protection locked="0"/>
    </xf>
    <xf numFmtId="43" fontId="14" fillId="13" borderId="0" xfId="2" applyFont="1" applyFill="1" applyAlignment="1" applyProtection="1">
      <protection locked="0"/>
    </xf>
    <xf numFmtId="43" fontId="14" fillId="13" borderId="0" xfId="2" applyFont="1" applyFill="1" applyAlignment="1" applyProtection="1"/>
    <xf numFmtId="0" fontId="20" fillId="11" borderId="0" xfId="0" applyFont="1" applyFill="1" applyAlignment="1" applyProtection="1">
      <alignment horizontal="left"/>
      <protection locked="0"/>
    </xf>
    <xf numFmtId="43" fontId="19" fillId="11" borderId="0" xfId="2" applyFont="1" applyFill="1" applyAlignment="1" applyProtection="1">
      <protection locked="0"/>
    </xf>
    <xf numFmtId="43" fontId="19" fillId="0" borderId="0" xfId="2" applyFont="1" applyAlignment="1" applyProtection="1">
      <protection locked="0"/>
    </xf>
    <xf numFmtId="43" fontId="14" fillId="11" borderId="0" xfId="2" applyFont="1" applyFill="1" applyAlignment="1" applyProtection="1"/>
    <xf numFmtId="0" fontId="18" fillId="16" borderId="0" xfId="0" applyFont="1" applyFill="1" applyAlignment="1">
      <alignment horizontal="left" wrapText="1" indent="1"/>
    </xf>
    <xf numFmtId="0" fontId="18" fillId="18" borderId="0" xfId="0" applyFont="1" applyFill="1" applyAlignment="1">
      <alignment horizontal="left" wrapText="1" indent="1"/>
    </xf>
    <xf numFmtId="0" fontId="17" fillId="0" borderId="0" xfId="0" applyFont="1" applyAlignment="1">
      <alignment horizontal="left" wrapText="1" indent="1"/>
    </xf>
    <xf numFmtId="0" fontId="17" fillId="16" borderId="0" xfId="0" applyFont="1" applyFill="1" applyAlignment="1">
      <alignment horizontal="left" wrapText="1" indent="1"/>
    </xf>
    <xf numFmtId="0" fontId="22" fillId="17" borderId="10" xfId="5" applyFont="1" applyFill="1" applyAlignment="1" applyProtection="1">
      <alignment horizontal="left" vertical="center"/>
      <protection locked="0"/>
    </xf>
    <xf numFmtId="0" fontId="22" fillId="17" borderId="11" xfId="6" applyFont="1" applyFill="1" applyAlignment="1" applyProtection="1">
      <alignment horizontal="left" vertical="center"/>
      <protection locked="0"/>
    </xf>
    <xf numFmtId="0" fontId="20" fillId="17" borderId="0" xfId="0" applyFont="1" applyFill="1" applyAlignment="1" applyProtection="1">
      <alignment horizontal="left"/>
      <protection locked="0"/>
    </xf>
    <xf numFmtId="40" fontId="20" fillId="17" borderId="0" xfId="0" applyNumberFormat="1" applyFont="1" applyFill="1" applyAlignment="1">
      <alignment horizontal="right"/>
    </xf>
    <xf numFmtId="0" fontId="23" fillId="15" borderId="10" xfId="5" applyFont="1" applyFill="1" applyAlignment="1" applyProtection="1">
      <alignment horizontal="left" vertical="center"/>
      <protection locked="0"/>
    </xf>
    <xf numFmtId="0" fontId="23" fillId="15" borderId="11" xfId="6" applyFont="1" applyFill="1" applyAlignment="1" applyProtection="1">
      <alignment horizontal="left" vertical="center"/>
      <protection locked="0"/>
    </xf>
    <xf numFmtId="43" fontId="23" fillId="15" borderId="0" xfId="2" applyFont="1" applyFill="1" applyAlignment="1" applyProtection="1">
      <protection locked="0"/>
    </xf>
    <xf numFmtId="0" fontId="24" fillId="6" borderId="0" xfId="0" applyFont="1" applyFill="1" applyAlignment="1" applyProtection="1">
      <alignment horizontal="left"/>
      <protection locked="0"/>
    </xf>
    <xf numFmtId="40" fontId="24" fillId="6" borderId="0" xfId="0" applyNumberFormat="1" applyFont="1" applyFill="1" applyAlignment="1">
      <alignment horizontal="left"/>
    </xf>
    <xf numFmtId="40" fontId="24" fillId="6" borderId="0" xfId="0" applyNumberFormat="1" applyFont="1" applyFill="1"/>
    <xf numFmtId="40" fontId="25" fillId="6" borderId="0" xfId="0" applyNumberFormat="1" applyFont="1" applyFill="1"/>
    <xf numFmtId="0" fontId="26" fillId="0" borderId="0" xfId="0" applyFont="1" applyAlignment="1" applyProtection="1">
      <alignment horizontal="left"/>
      <protection locked="0"/>
    </xf>
    <xf numFmtId="0" fontId="27" fillId="14" borderId="0" xfId="0" applyFont="1" applyFill="1" applyAlignment="1" applyProtection="1">
      <alignment horizontal="left"/>
      <protection locked="0"/>
    </xf>
    <xf numFmtId="0" fontId="27" fillId="14" borderId="12" xfId="0" applyFont="1" applyFill="1" applyBorder="1" applyAlignment="1" applyProtection="1">
      <alignment horizontal="left"/>
      <protection locked="0"/>
    </xf>
    <xf numFmtId="40" fontId="28" fillId="14" borderId="12" xfId="0" applyNumberFormat="1" applyFont="1" applyFill="1" applyBorder="1" applyAlignment="1">
      <alignment horizontal="right"/>
    </xf>
    <xf numFmtId="40" fontId="28" fillId="14" borderId="12" xfId="0" applyNumberFormat="1" applyFont="1" applyFill="1" applyBorder="1" applyAlignment="1">
      <alignment horizontal="left"/>
    </xf>
    <xf numFmtId="40" fontId="28" fillId="14" borderId="12" xfId="0" applyNumberFormat="1" applyFont="1" applyFill="1" applyBorder="1"/>
    <xf numFmtId="0" fontId="29" fillId="10" borderId="0" xfId="0" applyFont="1" applyFill="1" applyAlignment="1" applyProtection="1">
      <alignment horizontal="left"/>
      <protection locked="0"/>
    </xf>
    <xf numFmtId="40" fontId="30" fillId="10" borderId="0" xfId="0" applyNumberFormat="1" applyFont="1" applyFill="1" applyAlignment="1">
      <alignment horizontal="left"/>
    </xf>
    <xf numFmtId="165" fontId="30" fillId="10" borderId="0" xfId="0" applyNumberFormat="1" applyFont="1" applyFill="1" applyAlignment="1">
      <alignment horizontal="left"/>
    </xf>
    <xf numFmtId="0" fontId="31" fillId="9" borderId="0" xfId="3" applyFont="1" applyFill="1" applyAlignment="1" applyProtection="1">
      <alignment horizontal="center"/>
      <protection locked="0"/>
    </xf>
    <xf numFmtId="0" fontId="32" fillId="9" borderId="9" xfId="4" applyFont="1" applyFill="1" applyAlignment="1" applyProtection="1">
      <alignment horizontal="left"/>
      <protection locked="0"/>
    </xf>
    <xf numFmtId="0" fontId="15" fillId="3" borderId="0" xfId="0" applyFont="1" applyFill="1"/>
    <xf numFmtId="0" fontId="15" fillId="0" borderId="0" xfId="0" applyFont="1"/>
    <xf numFmtId="0" fontId="15" fillId="5" borderId="0" xfId="0" applyFont="1" applyFill="1"/>
    <xf numFmtId="0" fontId="15" fillId="4" borderId="0" xfId="0" applyFont="1" applyFill="1"/>
    <xf numFmtId="0" fontId="15" fillId="0" borderId="0" xfId="0" applyFont="1" applyAlignment="1">
      <alignment wrapText="1"/>
    </xf>
    <xf numFmtId="0" fontId="15" fillId="6" borderId="0" xfId="0" applyFont="1" applyFill="1"/>
    <xf numFmtId="0" fontId="18" fillId="0" borderId="3" xfId="0" applyFont="1" applyBorder="1"/>
    <xf numFmtId="0" fontId="17" fillId="0" borderId="6" xfId="0" applyFont="1" applyBorder="1"/>
    <xf numFmtId="0" fontId="17" fillId="0" borderId="7" xfId="0" applyFont="1" applyBorder="1" applyAlignment="1">
      <alignment vertical="top" wrapText="1"/>
    </xf>
    <xf numFmtId="0" fontId="17" fillId="0" borderId="8" xfId="0" applyFont="1" applyBorder="1" applyAlignment="1">
      <alignment wrapText="1"/>
    </xf>
    <xf numFmtId="0" fontId="18" fillId="7" borderId="4" xfId="0" applyFont="1" applyFill="1" applyBorder="1"/>
    <xf numFmtId="0" fontId="33" fillId="7" borderId="0" xfId="1" applyFont="1" applyFill="1"/>
    <xf numFmtId="0" fontId="33" fillId="7" borderId="2" xfId="1" applyFont="1" applyFill="1" applyBorder="1" applyAlignment="1">
      <alignment vertical="center"/>
    </xf>
    <xf numFmtId="0" fontId="33" fillId="7" borderId="5" xfId="1" applyFont="1" applyFill="1" applyBorder="1"/>
    <xf numFmtId="0" fontId="17" fillId="0" borderId="0" xfId="0" applyFont="1"/>
    <xf numFmtId="0" fontId="18" fillId="0" borderId="0" xfId="0" applyFont="1"/>
    <xf numFmtId="0" fontId="17" fillId="0" borderId="1" xfId="0" applyFont="1" applyBorder="1" applyAlignment="1">
      <alignment wrapText="1"/>
    </xf>
    <xf numFmtId="0" fontId="33" fillId="0" borderId="1" xfId="1" applyFont="1" applyBorder="1"/>
    <xf numFmtId="0" fontId="1" fillId="2" borderId="0" xfId="0" applyFont="1" applyFill="1" applyAlignment="1">
      <alignment horizontal="center"/>
    </xf>
    <xf numFmtId="0" fontId="0" fillId="2" borderId="0" xfId="0" applyFill="1" applyAlignment="1">
      <alignment horizontal="center"/>
    </xf>
    <xf numFmtId="164" fontId="12" fillId="9" borderId="0" xfId="7" applyFont="1" applyProtection="1">
      <alignment horizontal="right"/>
      <protection locked="0"/>
    </xf>
    <xf numFmtId="0" fontId="34" fillId="7" borderId="5" xfId="1" applyFont="1" applyFill="1" applyBorder="1"/>
  </cellXfs>
  <cellStyles count="8">
    <cellStyle name="Comma" xfId="2" builtinId="3"/>
    <cellStyle name="Date" xfId="7" xr:uid="{D8084271-4596-45D6-BFAA-C2A5CB6FC4F9}"/>
    <cellStyle name="Heading 1" xfId="4" builtinId="16"/>
    <cellStyle name="Heading 2" xfId="5" builtinId="17"/>
    <cellStyle name="Heading 3" xfId="6" builtinId="18"/>
    <cellStyle name="Hyperlink" xfId="1" builtinId="8"/>
    <cellStyle name="Normal" xfId="0" builtinId="0"/>
    <cellStyle name="Title" xfId="3" builtinId="15"/>
  </cellStyles>
  <dxfs count="32">
    <dxf>
      <font>
        <b/>
        <i val="0"/>
        <strike val="0"/>
        <condense val="0"/>
        <extend val="0"/>
        <outline val="0"/>
        <shadow val="0"/>
        <u val="none"/>
        <vertAlign val="baseline"/>
        <sz val="14"/>
        <color auto="1"/>
        <name val="Arial"/>
        <family val="2"/>
        <scheme val="none"/>
      </font>
      <numFmt numFmtId="8" formatCode="#,##0.00;[Red]\-#,##0.00"/>
      <fill>
        <patternFill patternType="solid">
          <fgColor indexed="64"/>
          <bgColor rgb="FF00B0F0"/>
        </patternFill>
      </fill>
      <alignment horizontal="general" vertical="bottom" textRotation="0" wrapText="0" indent="0" justifyLastLine="0" shrinkToFit="0" readingOrder="0"/>
    </dxf>
    <dxf>
      <font>
        <strike val="0"/>
        <outline val="0"/>
        <shadow val="0"/>
        <u val="none"/>
        <vertAlign val="baseline"/>
        <sz val="14"/>
        <name val="Calibri Light"/>
        <family val="2"/>
        <scheme val="major"/>
      </font>
      <alignment horizontal="general" vertical="bottom" textRotation="0" wrapText="0" indent="0" justifyLastLine="0" shrinkToFit="0" readingOrder="0"/>
      <protection locked="0" hidden="0"/>
    </dxf>
    <dxf>
      <font>
        <b/>
        <i val="0"/>
        <strike val="0"/>
        <condense val="0"/>
        <extend val="0"/>
        <outline val="0"/>
        <shadow val="0"/>
        <u val="none"/>
        <vertAlign val="baseline"/>
        <sz val="14"/>
        <color theme="1"/>
        <name val="Arial"/>
        <family val="2"/>
        <scheme val="none"/>
      </font>
      <numFmt numFmtId="8" formatCode="#,##0.00;[Red]\-#,##0.00"/>
      <fill>
        <patternFill patternType="solid">
          <fgColor indexed="64"/>
          <bgColor rgb="FF00B0F0"/>
        </patternFill>
      </fill>
      <alignment horizontal="general" vertical="bottom" textRotation="0" wrapText="0" indent="0" justifyLastLine="0" shrinkToFit="0" readingOrder="0"/>
    </dxf>
    <dxf>
      <font>
        <strike val="0"/>
        <outline val="0"/>
        <shadow val="0"/>
        <u val="none"/>
        <vertAlign val="baseline"/>
        <sz val="14"/>
        <name val="Calibri Light"/>
        <family val="2"/>
        <scheme val="major"/>
      </font>
      <alignment horizontal="general" vertical="bottom" textRotation="0" wrapText="0" indent="0" justifyLastLine="0" shrinkToFit="0" readingOrder="0"/>
      <protection locked="0" hidden="0"/>
    </dxf>
    <dxf>
      <font>
        <b/>
        <i val="0"/>
        <strike val="0"/>
        <condense val="0"/>
        <extend val="0"/>
        <outline val="0"/>
        <shadow val="0"/>
        <u val="none"/>
        <vertAlign val="baseline"/>
        <sz val="14"/>
        <color theme="1"/>
        <name val="Arial"/>
        <family val="2"/>
        <scheme val="none"/>
      </font>
      <numFmt numFmtId="8" formatCode="#,##0.00;[Red]\-#,##0.00"/>
      <fill>
        <patternFill patternType="solid">
          <fgColor indexed="64"/>
          <bgColor rgb="FF00B0F0"/>
        </patternFill>
      </fill>
      <alignment horizontal="left" vertical="bottom" textRotation="0" wrapText="0" indent="0" justifyLastLine="0" shrinkToFit="0" readingOrder="0"/>
    </dxf>
    <dxf>
      <font>
        <strike val="0"/>
        <outline val="0"/>
        <shadow val="0"/>
        <u val="none"/>
        <vertAlign val="baseline"/>
        <sz val="14"/>
        <name val="Calibri Light"/>
        <family val="2"/>
        <scheme val="major"/>
      </font>
      <fill>
        <patternFill patternType="solid">
          <fgColor indexed="64"/>
          <bgColor theme="0" tint="-4.9989318521683403E-2"/>
        </patternFill>
      </fill>
      <alignment horizontal="general" vertical="bottom" textRotation="0" wrapText="0" indent="0" justifyLastLine="0" shrinkToFit="0" readingOrder="0"/>
      <protection locked="0" hidden="0"/>
    </dxf>
    <dxf>
      <font>
        <b/>
        <i val="0"/>
        <strike val="0"/>
        <condense val="0"/>
        <extend val="0"/>
        <outline val="0"/>
        <shadow val="0"/>
        <u val="none"/>
        <vertAlign val="baseline"/>
        <sz val="14"/>
        <color theme="1"/>
        <name val="Arial"/>
        <family val="2"/>
        <scheme val="none"/>
      </font>
      <fill>
        <patternFill patternType="solid">
          <fgColor indexed="64"/>
          <bgColor rgb="FF00B0F0"/>
        </patternFill>
      </fill>
      <alignment horizontal="left" vertical="bottom" textRotation="0" wrapText="0" indent="0" justifyLastLine="0" shrinkToFit="0" readingOrder="0"/>
      <protection locked="0" hidden="0"/>
    </dxf>
    <dxf>
      <font>
        <strike val="0"/>
        <outline val="0"/>
        <shadow val="0"/>
        <u val="none"/>
        <vertAlign val="baseline"/>
        <sz val="14"/>
        <name val="Calibri Light"/>
        <family val="2"/>
        <scheme val="major"/>
      </font>
      <alignment textRotation="0" wrapText="0" indent="0" justifyLastLine="0" shrinkToFit="0" readingOrder="0"/>
      <protection locked="0" hidden="0"/>
    </dxf>
    <dxf>
      <font>
        <b/>
        <strike val="0"/>
        <outline val="0"/>
        <shadow val="0"/>
        <u val="none"/>
        <vertAlign val="baseline"/>
        <sz val="14"/>
        <color theme="0"/>
        <name val="Arial"/>
        <family val="2"/>
        <scheme val="none"/>
      </font>
      <fill>
        <patternFill patternType="solid">
          <fgColor indexed="64"/>
          <bgColor rgb="FF00B0F0"/>
        </patternFill>
      </fill>
      <alignment textRotation="0" wrapText="0" indent="0" justifyLastLine="0" shrinkToFit="0" readingOrder="0"/>
      <protection locked="0" hidden="0"/>
    </dxf>
    <dxf>
      <font>
        <strike val="0"/>
        <outline val="0"/>
        <shadow val="0"/>
        <u val="none"/>
        <vertAlign val="baseline"/>
        <sz val="14"/>
        <name val="Calibri Light"/>
        <family val="2"/>
        <scheme val="major"/>
      </font>
      <alignment textRotation="0" wrapText="0" indent="0" justifyLastLine="0" shrinkToFit="0" readingOrder="0"/>
      <protection locked="0" hidden="0"/>
    </dxf>
    <dxf>
      <font>
        <b/>
        <strike val="0"/>
        <outline val="0"/>
        <shadow val="0"/>
        <u val="none"/>
        <vertAlign val="baseline"/>
        <sz val="14"/>
        <color theme="1" tint="4.9989318521683403E-2"/>
        <name val="Calibri Light"/>
        <family val="2"/>
        <scheme val="major"/>
      </font>
      <fill>
        <patternFill patternType="solid">
          <fgColor indexed="64"/>
          <bgColor rgb="FFFFC000"/>
        </patternFill>
      </fill>
      <alignment vertical="center" textRotation="0" wrapText="0" indent="0" justifyLastLine="0" shrinkToFit="0" readingOrder="0"/>
      <protection locked="0" hidden="0"/>
    </dxf>
    <dxf>
      <font>
        <b/>
        <i val="0"/>
        <strike val="0"/>
        <condense val="0"/>
        <extend val="0"/>
        <outline val="0"/>
        <shadow val="0"/>
        <u val="none"/>
        <vertAlign val="baseline"/>
        <sz val="14"/>
        <color theme="1"/>
        <name val="Arial "/>
        <scheme val="none"/>
      </font>
      <numFmt numFmtId="8" formatCode="#,##0.00;[Red]\-#,##0.00"/>
      <fill>
        <patternFill patternType="solid">
          <fgColor indexed="64"/>
          <bgColor theme="7" tint="0.39997558519241921"/>
        </patternFill>
      </fill>
      <alignment horizontal="right" vertical="bottom" textRotation="0" wrapText="0" indent="0" justifyLastLine="0" shrinkToFit="0" readingOrder="0"/>
    </dxf>
    <dxf>
      <font>
        <strike val="0"/>
        <outline val="0"/>
        <shadow val="0"/>
        <u val="none"/>
        <vertAlign val="baseline"/>
        <sz val="14"/>
        <name val="Calibri Light"/>
        <family val="2"/>
        <scheme val="major"/>
      </font>
    </dxf>
    <dxf>
      <font>
        <b/>
        <i val="0"/>
        <strike val="0"/>
        <condense val="0"/>
        <extend val="0"/>
        <outline val="0"/>
        <shadow val="0"/>
        <u val="none"/>
        <vertAlign val="baseline"/>
        <sz val="14"/>
        <color theme="1"/>
        <name val="Arial "/>
        <scheme val="none"/>
      </font>
      <numFmt numFmtId="8" formatCode="#,##0.00;[Red]\-#,##0.00"/>
      <fill>
        <patternFill patternType="solid">
          <fgColor indexed="64"/>
          <bgColor theme="7" tint="0.39997558519241921"/>
        </patternFill>
      </fill>
      <alignment horizontal="right" vertical="bottom" textRotation="0" wrapText="0" indent="0" justifyLastLine="0" shrinkToFit="0" readingOrder="0"/>
    </dxf>
    <dxf>
      <font>
        <strike val="0"/>
        <outline val="0"/>
        <shadow val="0"/>
        <u val="none"/>
        <vertAlign val="baseline"/>
        <sz val="14"/>
        <name val="Calibri Light"/>
        <family val="2"/>
        <scheme val="major"/>
      </font>
    </dxf>
    <dxf>
      <font>
        <b/>
        <i val="0"/>
        <strike val="0"/>
        <condense val="0"/>
        <extend val="0"/>
        <outline val="0"/>
        <shadow val="0"/>
        <u val="none"/>
        <vertAlign val="baseline"/>
        <sz val="14"/>
        <color theme="1"/>
        <name val="Arial "/>
        <scheme val="none"/>
      </font>
      <numFmt numFmtId="8" formatCode="#,##0.00;[Red]\-#,##0.00"/>
      <fill>
        <patternFill patternType="solid">
          <fgColor indexed="64"/>
          <bgColor theme="7" tint="0.39997558519241921"/>
        </patternFill>
      </fill>
      <alignment horizontal="right" vertical="bottom" textRotation="0" wrapText="0" indent="0" justifyLastLine="0" shrinkToFit="0" readingOrder="0"/>
    </dxf>
    <dxf>
      <font>
        <strike val="0"/>
        <outline val="0"/>
        <shadow val="0"/>
        <u val="none"/>
        <vertAlign val="baseline"/>
        <sz val="14"/>
        <name val="Calibri Light"/>
        <family val="2"/>
        <scheme val="major"/>
      </font>
    </dxf>
    <dxf>
      <font>
        <b/>
        <i val="0"/>
        <strike val="0"/>
        <condense val="0"/>
        <extend val="0"/>
        <outline val="0"/>
        <shadow val="0"/>
        <u val="none"/>
        <vertAlign val="baseline"/>
        <sz val="14"/>
        <color theme="1"/>
        <name val="Arial "/>
        <scheme val="none"/>
      </font>
      <fill>
        <patternFill patternType="solid">
          <fgColor indexed="64"/>
          <bgColor theme="7" tint="0.39997558519241921"/>
        </patternFill>
      </fill>
      <alignment horizontal="left" vertical="bottom" textRotation="0" wrapText="0" indent="0" justifyLastLine="0" shrinkToFit="0" readingOrder="0"/>
      <protection locked="0" hidden="0"/>
    </dxf>
    <dxf>
      <font>
        <strike val="0"/>
        <outline val="0"/>
        <shadow val="0"/>
        <u val="none"/>
        <vertAlign val="baseline"/>
        <sz val="14"/>
        <color theme="1"/>
        <name val="Arial"/>
        <family val="2"/>
        <scheme val="none"/>
      </font>
    </dxf>
    <dxf>
      <font>
        <b/>
        <strike val="0"/>
        <outline val="0"/>
        <shadow val="0"/>
        <u val="none"/>
        <vertAlign val="baseline"/>
        <sz val="14"/>
        <color theme="1"/>
        <name val="Arial "/>
        <scheme val="none"/>
      </font>
      <fill>
        <patternFill patternType="solid">
          <fgColor indexed="64"/>
          <bgColor theme="7" tint="0.39997558519241921"/>
        </patternFill>
      </fill>
      <alignment textRotation="0" wrapText="0" indent="0" justifyLastLine="0" shrinkToFit="0" readingOrder="0"/>
      <protection locked="0" hidden="0"/>
    </dxf>
    <dxf>
      <font>
        <strike val="0"/>
        <outline val="0"/>
        <shadow val="0"/>
        <u val="none"/>
        <vertAlign val="baseline"/>
        <sz val="14"/>
        <name val="Calibri Light"/>
        <family val="2"/>
        <scheme val="major"/>
      </font>
      <alignment textRotation="0" wrapText="0" indent="0" justifyLastLine="0" shrinkToFit="0" readingOrder="0"/>
      <protection locked="0" hidden="0"/>
    </dxf>
    <dxf>
      <font>
        <b/>
        <strike val="0"/>
        <outline val="0"/>
        <shadow val="0"/>
        <u val="none"/>
        <vertAlign val="baseline"/>
        <sz val="14"/>
        <color theme="1" tint="4.9989318521683403E-2"/>
        <name val="Arial"/>
        <family val="2"/>
        <scheme val="none"/>
      </font>
      <fill>
        <patternFill patternType="solid">
          <fgColor indexed="64"/>
          <bgColor theme="7" tint="0.39997558519241921"/>
        </patternFill>
      </fill>
      <alignment textRotation="0" wrapText="0" indent="0" justifyLastLine="0" shrinkToFit="0" readingOrder="0"/>
      <protection locked="0" hidden="0"/>
    </dxf>
    <dxf>
      <font>
        <color rgb="FFDA0000"/>
      </font>
    </dxf>
    <dxf>
      <font>
        <color rgb="FFDA0000"/>
      </font>
    </dxf>
    <dxf>
      <font>
        <color rgb="FFDA0000"/>
      </font>
    </dxf>
    <dxf>
      <font>
        <color rgb="FFDA0000"/>
      </font>
    </dxf>
    <dxf>
      <font>
        <color rgb="FFDA0000"/>
      </font>
    </dxf>
    <dxf>
      <font>
        <color rgb="FFDA0000"/>
      </font>
    </dxf>
    <dxf>
      <fill>
        <patternFill>
          <bgColor theme="5" tint="0.79998168889431442"/>
        </patternFill>
      </fill>
    </dxf>
    <dxf>
      <font>
        <b val="0"/>
        <i val="0"/>
        <color theme="1"/>
      </font>
      <fill>
        <patternFill patternType="solid">
          <fgColor theme="4"/>
          <bgColor theme="5" tint="0.79998168889431442"/>
        </patternFill>
      </fill>
      <border>
        <top style="thin">
          <color theme="0"/>
        </top>
      </border>
    </dxf>
    <dxf>
      <font>
        <color theme="3"/>
      </font>
      <fill>
        <patternFill patternType="solid">
          <fgColor theme="4"/>
          <bgColor theme="7" tint="0.39994506668294322"/>
        </patternFill>
      </fill>
      <border>
        <bottom style="thin">
          <color theme="0"/>
        </bottom>
      </border>
    </dxf>
    <dxf>
      <font>
        <b val="0"/>
        <i val="0"/>
        <color theme="1"/>
      </font>
      <fill>
        <patternFill patternType="solid">
          <fgColor auto="1"/>
          <bgColor theme="6" tint="0.79995117038483843"/>
        </patternFill>
      </fill>
      <border>
        <left style="thin">
          <color theme="0"/>
        </left>
        <right style="thin">
          <color theme="0"/>
        </right>
        <top style="thin">
          <color theme="0"/>
        </top>
        <bottom style="thin">
          <color theme="0"/>
        </bottom>
        <vertical style="thin">
          <color theme="0"/>
        </vertical>
        <horizontal style="thin">
          <color theme="0"/>
        </horizontal>
      </border>
    </dxf>
  </dxfs>
  <tableStyles count="1" defaultTableStyle="TableStyleMedium2" defaultPivotStyle="PivotStyleLight16">
    <tableStyle name="Monthly Budget" pivot="0" count="4" xr9:uid="{2FF53CB2-2020-4DB9-953B-32BD0A052D36}">
      <tableStyleElement type="wholeTable" dxfId="31"/>
      <tableStyleElement type="headerRow" dxfId="30"/>
      <tableStyleElement type="totalRow" dxfId="29"/>
      <tableStyleElement type="lastColumn" dxfId="28"/>
    </tableStyle>
  </tableStyles>
  <colors>
    <mruColors>
      <color rgb="FFD22E2E"/>
      <color rgb="FF76D4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Michelle Tracey" id="{912B13D6-EC67-4BDB-A5B0-C6FF90CE3098}" userId="Michelle Tracey"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7D1D7D2-3B08-4CD0-9650-609088E7E02C}" name="Income2711" displayName="Income2711" ref="A9:D16" totalsRowCount="1" headerRowDxfId="21" dataDxfId="20" totalsRowDxfId="19">
  <autoFilter ref="A9:D15" xr:uid="{D7D1D7D2-3B08-4CD0-9650-609088E7E02C}"/>
  <tableColumns count="4">
    <tableColumn id="1" xr3:uid="{A8560F02-C81F-497E-803E-8DA472E59FC6}" name="INCOME" totalsRowLabel="Total Income" dataDxfId="18" totalsRowDxfId="17"/>
    <tableColumn id="2" xr3:uid="{E5C7AB9A-EC9D-4D1E-97EF-A41318A64B87}" name="ESTIMATED" totalsRowFunction="sum" dataDxfId="16" totalsRowDxfId="15" dataCellStyle="Comma"/>
    <tableColumn id="3" xr3:uid="{21E54A65-8FFE-4585-9A6A-90ABFC8E146D}" name="ACTUAL" totalsRowFunction="sum" dataDxfId="14" totalsRowDxfId="13" dataCellStyle="Comma"/>
    <tableColumn id="4" xr3:uid="{476E37E7-AD97-44B0-AD38-C15B5EDC9CE9}" name="DIFFERENCE" totalsRowFunction="sum" dataDxfId="12" totalsRowDxfId="11" dataCellStyle="Comma">
      <calculatedColumnFormula>Income2711[[#This Row],[ACTUAL]]-Income2711[[#This Row],[ESTIMATED]]</calculatedColumnFormula>
    </tableColumn>
  </tableColumns>
  <tableStyleInfo name="TableStyleLight16" showFirstColumn="0" showLastColumn="1" showRowStripes="0" showColumnStripes="0"/>
  <extLst>
    <ext xmlns:x14="http://schemas.microsoft.com/office/spreadsheetml/2009/9/main" uri="{504A1905-F514-4f6f-8877-14C23A59335A}">
      <x14:table altTextSummary="Enter Monthly Income, Estimated, and Actual values in this table. Difference is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38FFA21-30D0-48E5-A964-77795C1008C7}" name="OperatingExpenses6912" displayName="OperatingExpenses6912" ref="A17:D61" totalsRowCount="1" headerRowDxfId="10" dataDxfId="9" totalsRowDxfId="8">
  <autoFilter ref="A17:D60" xr:uid="{A38FFA21-30D0-48E5-A964-77795C1008C7}"/>
  <sortState xmlns:xlrd2="http://schemas.microsoft.com/office/spreadsheetml/2017/richdata2" ref="A18:D42">
    <sortCondition ref="A20:A44"/>
  </sortState>
  <tableColumns count="4">
    <tableColumn id="1" xr3:uid="{AF5B4C5F-EAD4-418F-9FE2-1B9B300DD0D9}" name=" EXPENDITURE" totalsRowLabel="Total Expenses" dataDxfId="7" totalsRowDxfId="6"/>
    <tableColumn id="2" xr3:uid="{BBF2D89D-0BF1-43B2-804F-C76BE4504185}" name="ESTIMATED" totalsRowFunction="custom" dataDxfId="5" totalsRowDxfId="4" dataCellStyle="Comma">
      <totalsRowFormula>SUM(B28,B38,B47,B60)</totalsRowFormula>
    </tableColumn>
    <tableColumn id="3" xr3:uid="{3C764A55-97B9-4496-9696-8D39FFA322FC}" name="ACTUAL" totalsRowFunction="custom" dataDxfId="3" totalsRowDxfId="2" dataCellStyle="Comma">
      <totalsRowFormula>SUM(C28,C38,C47,C60)</totalsRowFormula>
    </tableColumn>
    <tableColumn id="4" xr3:uid="{4109BA9C-26CC-43D7-A826-D814052A23C5}" name="DIFFERENCE" totalsRowFunction="custom" dataDxfId="1" totalsRowDxfId="0" dataCellStyle="Comma">
      <calculatedColumnFormula>OperatingExpenses6912[[#This Row],[ESTIMATED]]-OperatingExpenses6912[[#This Row],[ACTUAL]]</calculatedColumnFormula>
      <totalsRowFormula>SUM(D28,D38,D47,D60)</totalsRowFormula>
    </tableColumn>
  </tableColumns>
  <tableStyleInfo name="TableStyleLight15" showFirstColumn="0" showLastColumn="1" showRowStripes="0" showColumnStripes="0"/>
  <extLst>
    <ext xmlns:x14="http://schemas.microsoft.com/office/spreadsheetml/2009/9/main" uri="{504A1905-F514-4f6f-8877-14C23A59335A}">
      <x14:table altTextSummary="Enter Operating Expenses, Estimated and Actual values in this table. Difference is automatically calculate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5" dT="2022-06-21T15:18:39.65" personId="{912B13D6-EC67-4BDB-A5B0-C6FF90CE3098}" id="{F3CB1D76-9D41-40D6-9E57-A3EAD0669143}">
    <text>Have you applied for a Cothrom na Féinne scholarship?</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ucd.ie/all/cometoucd/scholarshipsandfinancialsupport/scholarships/cnf-graduate/" TargetMode="External"/><Relationship Id="rId2" Type="http://schemas.openxmlformats.org/officeDocument/2006/relationships/hyperlink" Target="https://susi.ie/" TargetMode="External"/><Relationship Id="rId1" Type="http://schemas.openxmlformats.org/officeDocument/2006/relationships/hyperlink" Target="https://www.ucd.ie/studentadvisers/studentsupports/financialsupports/" TargetMode="External"/><Relationship Id="rId6" Type="http://schemas.openxmlformats.org/officeDocument/2006/relationships/printerSettings" Target="../printerSettings/printerSettings3.bin"/><Relationship Id="rId5" Type="http://schemas.openxmlformats.org/officeDocument/2006/relationships/hyperlink" Target="https://www.ucd.ie/all/cometoucd/scholarshipsandfinancialsupport/ucdlaptopscheme/" TargetMode="External"/><Relationship Id="rId4" Type="http://schemas.openxmlformats.org/officeDocument/2006/relationships/hyperlink" Target="https://www.ucd.ie/all/contac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4D074-7E47-41E7-9E0F-7F4518D2E413}">
  <sheetPr>
    <pageSetUpPr fitToPage="1"/>
  </sheetPr>
  <dimension ref="A1:M35"/>
  <sheetViews>
    <sheetView topLeftCell="A23" workbookViewId="0">
      <selection activeCell="E12" sqref="E12"/>
    </sheetView>
  </sheetViews>
  <sheetFormatPr defaultRowHeight="15"/>
  <cols>
    <col min="1" max="1" width="28.140625" customWidth="1"/>
    <col min="2" max="2" width="12.85546875" customWidth="1"/>
    <col min="3" max="3" width="11.7109375" customWidth="1"/>
    <col min="4" max="4" width="11" customWidth="1"/>
    <col min="5" max="5" width="14" customWidth="1"/>
    <col min="6" max="6" width="12.28515625" customWidth="1"/>
    <col min="7" max="7" width="12.5703125" customWidth="1"/>
    <col min="8" max="8" width="10.5703125" customWidth="1"/>
    <col min="9" max="9" width="9.85546875" customWidth="1"/>
    <col min="11" max="11" width="15.5703125" customWidth="1"/>
  </cols>
  <sheetData>
    <row r="1" spans="1:13">
      <c r="A1" s="70" t="s">
        <v>90</v>
      </c>
      <c r="B1" s="71"/>
      <c r="C1" s="71"/>
      <c r="D1" s="71"/>
      <c r="E1" s="71"/>
      <c r="F1" s="71"/>
      <c r="G1" s="71"/>
      <c r="H1" s="71"/>
      <c r="I1" s="71"/>
      <c r="J1" s="71"/>
      <c r="K1" s="71"/>
    </row>
    <row r="2" spans="1:13">
      <c r="A2" s="71"/>
      <c r="B2" s="71"/>
      <c r="C2" s="71"/>
      <c r="D2" s="71"/>
      <c r="E2" s="71"/>
      <c r="F2" s="71"/>
      <c r="G2" s="71"/>
      <c r="H2" s="71"/>
      <c r="I2" s="71"/>
      <c r="J2" s="71"/>
      <c r="K2" s="71"/>
    </row>
    <row r="3" spans="1:13">
      <c r="A3" s="71"/>
      <c r="B3" s="71"/>
      <c r="C3" s="71"/>
      <c r="D3" s="71"/>
      <c r="E3" s="71"/>
      <c r="F3" s="71"/>
      <c r="G3" s="71"/>
      <c r="H3" s="71"/>
      <c r="I3" s="71"/>
      <c r="J3" s="71"/>
      <c r="K3" s="71"/>
    </row>
    <row r="4" spans="1:13">
      <c r="A4" s="71"/>
      <c r="B4" s="71"/>
      <c r="C4" s="71"/>
      <c r="D4" s="71"/>
      <c r="E4" s="71"/>
      <c r="F4" s="71"/>
      <c r="G4" s="71"/>
      <c r="H4" s="71"/>
      <c r="I4" s="71"/>
      <c r="J4" s="71"/>
      <c r="K4" s="71"/>
    </row>
    <row r="6" spans="1:13" ht="15.75">
      <c r="A6" s="52" t="s">
        <v>2</v>
      </c>
      <c r="B6" s="52" t="s">
        <v>3</v>
      </c>
      <c r="C6" s="52" t="s">
        <v>4</v>
      </c>
      <c r="D6" s="52" t="s">
        <v>5</v>
      </c>
      <c r="E6" s="52" t="s">
        <v>6</v>
      </c>
      <c r="F6" s="52" t="s">
        <v>7</v>
      </c>
      <c r="G6" s="52" t="s">
        <v>8</v>
      </c>
      <c r="H6" s="52" t="s">
        <v>9</v>
      </c>
      <c r="I6" s="52" t="s">
        <v>10</v>
      </c>
      <c r="J6" s="52" t="s">
        <v>11</v>
      </c>
      <c r="K6" s="52" t="s">
        <v>17</v>
      </c>
    </row>
    <row r="7" spans="1:13" ht="15.75">
      <c r="A7" s="53" t="s">
        <v>12</v>
      </c>
      <c r="B7" s="53"/>
      <c r="C7" s="53"/>
      <c r="D7" s="53"/>
      <c r="E7" s="53"/>
      <c r="F7" s="53"/>
      <c r="G7" s="53"/>
      <c r="H7" s="53"/>
      <c r="I7" s="53"/>
      <c r="J7" s="53"/>
      <c r="K7" s="53">
        <f t="shared" ref="K7:K14" si="0">SUM(B7:J7)</f>
        <v>0</v>
      </c>
    </row>
    <row r="8" spans="1:13" ht="15.75">
      <c r="A8" s="53" t="s">
        <v>13</v>
      </c>
      <c r="B8" s="53"/>
      <c r="C8" s="53"/>
      <c r="D8" s="53"/>
      <c r="E8" s="53"/>
      <c r="F8" s="53"/>
      <c r="G8" s="53"/>
      <c r="H8" s="53"/>
      <c r="I8" s="53"/>
      <c r="J8" s="53"/>
      <c r="K8" s="53">
        <f>SUM(B8:J8)</f>
        <v>0</v>
      </c>
      <c r="M8" s="6"/>
    </row>
    <row r="9" spans="1:13" ht="15.75">
      <c r="A9" s="53" t="s">
        <v>93</v>
      </c>
      <c r="B9" s="53"/>
      <c r="C9" s="53"/>
      <c r="D9" s="53"/>
      <c r="E9" s="53"/>
      <c r="F9" s="53"/>
      <c r="G9" s="53"/>
      <c r="H9" s="53"/>
      <c r="I9" s="53"/>
      <c r="J9" s="53"/>
      <c r="K9" s="53">
        <f t="shared" si="0"/>
        <v>0</v>
      </c>
    </row>
    <row r="10" spans="1:13" ht="15.75">
      <c r="A10" s="53" t="s">
        <v>94</v>
      </c>
      <c r="B10" s="53"/>
      <c r="C10" s="53"/>
      <c r="D10" s="53"/>
      <c r="E10" s="53"/>
      <c r="F10" s="53"/>
      <c r="G10" s="53"/>
      <c r="H10" s="53"/>
      <c r="I10" s="53"/>
      <c r="J10" s="53"/>
      <c r="K10" s="53">
        <f>SUM(B10:J10)</f>
        <v>0</v>
      </c>
    </row>
    <row r="11" spans="1:13" ht="15.75">
      <c r="A11" s="53" t="s">
        <v>14</v>
      </c>
      <c r="B11" s="53"/>
      <c r="C11" s="53"/>
      <c r="D11" s="53"/>
      <c r="E11" s="53"/>
      <c r="F11" s="53"/>
      <c r="G11" s="53"/>
      <c r="H11" s="53"/>
      <c r="I11" s="53"/>
      <c r="J11" s="53"/>
      <c r="K11" s="53">
        <f t="shared" si="0"/>
        <v>0</v>
      </c>
    </row>
    <row r="12" spans="1:13" ht="15.75">
      <c r="A12" s="53" t="s">
        <v>15</v>
      </c>
      <c r="B12" s="53"/>
      <c r="C12" s="53"/>
      <c r="D12" s="53"/>
      <c r="E12" s="53"/>
      <c r="F12" s="53"/>
      <c r="G12" s="53"/>
      <c r="H12" s="53"/>
      <c r="I12" s="53"/>
      <c r="J12" s="53"/>
      <c r="K12" s="53">
        <f t="shared" si="0"/>
        <v>0</v>
      </c>
    </row>
    <row r="13" spans="1:13" ht="15.75">
      <c r="A13" s="53" t="s">
        <v>91</v>
      </c>
      <c r="B13" s="53"/>
      <c r="C13" s="53"/>
      <c r="D13" s="53"/>
      <c r="E13" s="53"/>
      <c r="F13" s="53"/>
      <c r="G13" s="53"/>
      <c r="H13" s="53"/>
      <c r="I13" s="53"/>
      <c r="J13" s="53"/>
      <c r="K13" s="53">
        <f t="shared" si="0"/>
        <v>0</v>
      </c>
    </row>
    <row r="14" spans="1:13" ht="15.75">
      <c r="A14" s="53" t="s">
        <v>16</v>
      </c>
      <c r="B14" s="53"/>
      <c r="C14" s="53"/>
      <c r="D14" s="53"/>
      <c r="E14" s="53"/>
      <c r="F14" s="53"/>
      <c r="G14" s="53"/>
      <c r="H14" s="53"/>
      <c r="I14" s="53"/>
      <c r="J14" s="53"/>
      <c r="K14" s="53">
        <f t="shared" si="0"/>
        <v>0</v>
      </c>
    </row>
    <row r="15" spans="1:13" ht="15.75">
      <c r="A15" s="53"/>
      <c r="B15" s="53"/>
      <c r="C15" s="53"/>
      <c r="D15" s="53"/>
      <c r="E15" s="53"/>
      <c r="F15" s="53"/>
      <c r="G15" s="53"/>
      <c r="H15" s="53"/>
      <c r="I15" s="53"/>
      <c r="J15" s="53"/>
      <c r="K15" s="53"/>
    </row>
    <row r="16" spans="1:13" ht="15.75">
      <c r="A16" s="53" t="s">
        <v>19</v>
      </c>
      <c r="B16" s="53">
        <f t="shared" ref="B16:J16" si="1">SUM(B7:B14)</f>
        <v>0</v>
      </c>
      <c r="C16" s="53">
        <f t="shared" si="1"/>
        <v>0</v>
      </c>
      <c r="D16" s="53">
        <f t="shared" si="1"/>
        <v>0</v>
      </c>
      <c r="E16" s="53">
        <f t="shared" si="1"/>
        <v>0</v>
      </c>
      <c r="F16" s="53">
        <f t="shared" si="1"/>
        <v>0</v>
      </c>
      <c r="G16" s="53">
        <f t="shared" si="1"/>
        <v>0</v>
      </c>
      <c r="H16" s="53">
        <f t="shared" si="1"/>
        <v>0</v>
      </c>
      <c r="I16" s="53">
        <f t="shared" si="1"/>
        <v>0</v>
      </c>
      <c r="J16" s="53">
        <f t="shared" si="1"/>
        <v>0</v>
      </c>
      <c r="K16" s="54">
        <f>SUM(B16:J16)</f>
        <v>0</v>
      </c>
    </row>
    <row r="17" spans="1:11" ht="15.75">
      <c r="A17" s="53"/>
      <c r="B17" s="53"/>
      <c r="C17" s="53"/>
      <c r="D17" s="53"/>
      <c r="E17" s="53"/>
      <c r="F17" s="53"/>
      <c r="G17" s="53"/>
      <c r="H17" s="53"/>
      <c r="I17" s="53"/>
      <c r="J17" s="53"/>
      <c r="K17" s="53"/>
    </row>
    <row r="18" spans="1:11" ht="15.75">
      <c r="A18" s="53"/>
      <c r="B18" s="53"/>
      <c r="C18" s="53"/>
      <c r="D18" s="53"/>
      <c r="E18" s="53"/>
      <c r="F18" s="53"/>
      <c r="G18" s="53"/>
      <c r="H18" s="53"/>
      <c r="I18" s="53"/>
      <c r="J18" s="53"/>
      <c r="K18" s="53"/>
    </row>
    <row r="19" spans="1:11" ht="15.75">
      <c r="A19" s="55" t="s">
        <v>18</v>
      </c>
      <c r="B19" s="55"/>
      <c r="C19" s="55"/>
      <c r="D19" s="55"/>
      <c r="E19" s="55"/>
      <c r="F19" s="55"/>
      <c r="G19" s="55"/>
      <c r="H19" s="55"/>
      <c r="I19" s="55"/>
      <c r="J19" s="55"/>
      <c r="K19" s="55"/>
    </row>
    <row r="20" spans="1:11" ht="15.75">
      <c r="A20" s="53" t="s">
        <v>24</v>
      </c>
      <c r="B20" s="53"/>
      <c r="C20" s="53"/>
      <c r="D20" s="53"/>
      <c r="E20" s="53"/>
      <c r="F20" s="53"/>
      <c r="G20" s="53"/>
      <c r="H20" s="53"/>
      <c r="I20" s="53"/>
      <c r="J20" s="53"/>
      <c r="K20" s="53">
        <f t="shared" ref="K20:K32" si="2">SUM(B20:J20)</f>
        <v>0</v>
      </c>
    </row>
    <row r="21" spans="1:11" ht="15.75">
      <c r="A21" s="53" t="s">
        <v>20</v>
      </c>
      <c r="B21" s="53"/>
      <c r="C21" s="53"/>
      <c r="D21" s="53"/>
      <c r="E21" s="53"/>
      <c r="F21" s="53"/>
      <c r="G21" s="53"/>
      <c r="H21" s="53"/>
      <c r="I21" s="53"/>
      <c r="J21" s="53"/>
      <c r="K21" s="53">
        <f t="shared" si="2"/>
        <v>0</v>
      </c>
    </row>
    <row r="22" spans="1:11" ht="15.75">
      <c r="A22" s="53" t="s">
        <v>21</v>
      </c>
      <c r="B22" s="53"/>
      <c r="C22" s="53"/>
      <c r="D22" s="53"/>
      <c r="E22" s="53"/>
      <c r="F22" s="53"/>
      <c r="G22" s="53"/>
      <c r="H22" s="53"/>
      <c r="I22" s="53"/>
      <c r="J22" s="53"/>
      <c r="K22" s="53">
        <f t="shared" si="2"/>
        <v>0</v>
      </c>
    </row>
    <row r="23" spans="1:11" ht="15.75">
      <c r="A23" s="53" t="s">
        <v>22</v>
      </c>
      <c r="B23" s="53"/>
      <c r="C23" s="53"/>
      <c r="D23" s="53"/>
      <c r="E23" s="53"/>
      <c r="F23" s="53"/>
      <c r="G23" s="53"/>
      <c r="H23" s="53"/>
      <c r="I23" s="53"/>
      <c r="J23" s="53"/>
      <c r="K23" s="53">
        <f t="shared" si="2"/>
        <v>0</v>
      </c>
    </row>
    <row r="24" spans="1:11" ht="15.75">
      <c r="A24" s="53" t="s">
        <v>23</v>
      </c>
      <c r="B24" s="53"/>
      <c r="C24" s="53"/>
      <c r="D24" s="53"/>
      <c r="E24" s="53"/>
      <c r="F24" s="53"/>
      <c r="G24" s="53"/>
      <c r="H24" s="53"/>
      <c r="I24" s="53"/>
      <c r="J24" s="53"/>
      <c r="K24" s="53">
        <f t="shared" si="2"/>
        <v>0</v>
      </c>
    </row>
    <row r="25" spans="1:11" ht="15.75">
      <c r="A25" s="53" t="s">
        <v>25</v>
      </c>
      <c r="B25" s="53"/>
      <c r="C25" s="53"/>
      <c r="D25" s="53"/>
      <c r="E25" s="53"/>
      <c r="F25" s="53"/>
      <c r="G25" s="53"/>
      <c r="H25" s="53"/>
      <c r="I25" s="53"/>
      <c r="J25" s="53"/>
      <c r="K25" s="53">
        <f>SUM(B25:J25)</f>
        <v>0</v>
      </c>
    </row>
    <row r="26" spans="1:11" ht="15.75">
      <c r="A26" s="53" t="s">
        <v>96</v>
      </c>
      <c r="B26" s="53"/>
      <c r="C26" s="53"/>
      <c r="D26" s="53"/>
      <c r="E26" s="53"/>
      <c r="F26" s="53"/>
      <c r="G26" s="53"/>
      <c r="H26" s="53"/>
      <c r="I26" s="53"/>
      <c r="J26" s="53"/>
      <c r="K26" s="53">
        <f t="shared" si="2"/>
        <v>0</v>
      </c>
    </row>
    <row r="27" spans="1:11" ht="15.75">
      <c r="A27" s="53" t="s">
        <v>26</v>
      </c>
      <c r="B27" s="53"/>
      <c r="C27" s="53"/>
      <c r="D27" s="53"/>
      <c r="E27" s="53"/>
      <c r="F27" s="53"/>
      <c r="G27" s="53"/>
      <c r="H27" s="53"/>
      <c r="I27" s="53"/>
      <c r="J27" s="53"/>
      <c r="K27" s="53">
        <f t="shared" si="2"/>
        <v>0</v>
      </c>
    </row>
    <row r="28" spans="1:11" ht="30.75">
      <c r="A28" s="56" t="s">
        <v>97</v>
      </c>
      <c r="B28" s="53"/>
      <c r="C28" s="53"/>
      <c r="D28" s="53"/>
      <c r="E28" s="53"/>
      <c r="F28" s="53"/>
      <c r="G28" s="53"/>
      <c r="H28" s="53"/>
      <c r="I28" s="53"/>
      <c r="J28" s="53"/>
      <c r="K28" s="53">
        <f>SUM(B28:J28)</f>
        <v>0</v>
      </c>
    </row>
    <row r="29" spans="1:11" ht="15.75">
      <c r="A29" s="53" t="s">
        <v>27</v>
      </c>
      <c r="B29" s="53"/>
      <c r="C29" s="53"/>
      <c r="D29" s="53"/>
      <c r="E29" s="53"/>
      <c r="F29" s="53"/>
      <c r="G29" s="53"/>
      <c r="H29" s="53"/>
      <c r="I29" s="53"/>
      <c r="J29" s="53"/>
      <c r="K29" s="53">
        <f t="shared" si="2"/>
        <v>0</v>
      </c>
    </row>
    <row r="30" spans="1:11" ht="15.75">
      <c r="A30" s="53" t="s">
        <v>0</v>
      </c>
      <c r="B30" s="53"/>
      <c r="C30" s="53"/>
      <c r="D30" s="53"/>
      <c r="E30" s="53"/>
      <c r="F30" s="53"/>
      <c r="G30" s="53"/>
      <c r="H30" s="53"/>
      <c r="I30" s="53"/>
      <c r="J30" s="53"/>
      <c r="K30" s="53">
        <f t="shared" si="2"/>
        <v>0</v>
      </c>
    </row>
    <row r="31" spans="1:11" ht="15.75">
      <c r="A31" s="53" t="s">
        <v>98</v>
      </c>
      <c r="B31" s="53"/>
      <c r="C31" s="53"/>
      <c r="D31" s="53"/>
      <c r="E31" s="53"/>
      <c r="F31" s="53"/>
      <c r="G31" s="53"/>
      <c r="H31" s="53"/>
      <c r="I31" s="53"/>
      <c r="J31" s="53"/>
      <c r="K31" s="53">
        <f t="shared" si="2"/>
        <v>0</v>
      </c>
    </row>
    <row r="32" spans="1:11" ht="15.75">
      <c r="A32" s="53" t="s">
        <v>1</v>
      </c>
      <c r="B32" s="53"/>
      <c r="C32" s="53"/>
      <c r="D32" s="53"/>
      <c r="E32" s="53"/>
      <c r="F32" s="53"/>
      <c r="G32" s="53"/>
      <c r="H32" s="53"/>
      <c r="I32" s="53"/>
      <c r="J32" s="53"/>
      <c r="K32" s="53">
        <f t="shared" si="2"/>
        <v>0</v>
      </c>
    </row>
    <row r="33" spans="1:11" ht="15.75">
      <c r="A33" s="53" t="s">
        <v>36</v>
      </c>
      <c r="B33" s="53">
        <f>SUM(B20:B32)</f>
        <v>0</v>
      </c>
      <c r="C33" s="53">
        <f t="shared" ref="C33:K33" si="3">SUM(C20:C32)</f>
        <v>0</v>
      </c>
      <c r="D33" s="53">
        <f t="shared" si="3"/>
        <v>0</v>
      </c>
      <c r="E33" s="53">
        <f t="shared" si="3"/>
        <v>0</v>
      </c>
      <c r="F33" s="53">
        <f t="shared" si="3"/>
        <v>0</v>
      </c>
      <c r="G33" s="53">
        <f t="shared" si="3"/>
        <v>0</v>
      </c>
      <c r="H33" s="53">
        <f t="shared" si="3"/>
        <v>0</v>
      </c>
      <c r="I33" s="53">
        <f t="shared" si="3"/>
        <v>0</v>
      </c>
      <c r="J33" s="53">
        <f t="shared" si="3"/>
        <v>0</v>
      </c>
      <c r="K33" s="54">
        <f t="shared" si="3"/>
        <v>0</v>
      </c>
    </row>
    <row r="34" spans="1:11" ht="15.75">
      <c r="A34" s="53"/>
      <c r="B34" s="53"/>
      <c r="C34" s="53"/>
      <c r="D34" s="53"/>
      <c r="E34" s="53"/>
      <c r="F34" s="53"/>
      <c r="G34" s="53"/>
      <c r="H34" s="53"/>
      <c r="I34" s="53"/>
      <c r="J34" s="53"/>
      <c r="K34" s="53"/>
    </row>
    <row r="35" spans="1:11" ht="15.75">
      <c r="A35" s="57" t="s">
        <v>28</v>
      </c>
      <c r="B35" s="53">
        <f>B16-B33</f>
        <v>0</v>
      </c>
      <c r="C35" s="53">
        <f t="shared" ref="C35:J35" si="4">C16-C33</f>
        <v>0</v>
      </c>
      <c r="D35" s="53">
        <f t="shared" si="4"/>
        <v>0</v>
      </c>
      <c r="E35" s="53">
        <f t="shared" si="4"/>
        <v>0</v>
      </c>
      <c r="F35" s="53">
        <f t="shared" si="4"/>
        <v>0</v>
      </c>
      <c r="G35" s="53">
        <f t="shared" si="4"/>
        <v>0</v>
      </c>
      <c r="H35" s="53">
        <f t="shared" si="4"/>
        <v>0</v>
      </c>
      <c r="I35" s="53">
        <f t="shared" si="4"/>
        <v>0</v>
      </c>
      <c r="J35" s="53">
        <f t="shared" si="4"/>
        <v>0</v>
      </c>
      <c r="K35" s="53"/>
    </row>
  </sheetData>
  <mergeCells count="1">
    <mergeCell ref="A1:K4"/>
  </mergeCells>
  <phoneticPr fontId="2" type="noConversion"/>
  <pageMargins left="0.7" right="0.7" top="0.75" bottom="0.75" header="0.3" footer="0.3"/>
  <pageSetup paperSize="9" scale="9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47915-A968-482C-8724-410C57941785}">
  <dimension ref="A1:E63"/>
  <sheetViews>
    <sheetView topLeftCell="A40" zoomScale="78" workbookViewId="0">
      <selection activeCell="C3" sqref="C3"/>
    </sheetView>
  </sheetViews>
  <sheetFormatPr defaultRowHeight="15"/>
  <cols>
    <col min="1" max="1" width="48.42578125" customWidth="1"/>
    <col min="2" max="2" width="44.5703125" customWidth="1"/>
    <col min="3" max="3" width="44.85546875" customWidth="1"/>
    <col min="4" max="4" width="45" customWidth="1"/>
  </cols>
  <sheetData>
    <row r="1" spans="1:5" ht="21.75" thickBot="1">
      <c r="A1" s="51" t="s">
        <v>40</v>
      </c>
      <c r="B1" s="2"/>
      <c r="C1" s="2"/>
      <c r="D1" s="2"/>
      <c r="E1" s="4"/>
    </row>
    <row r="2" spans="1:5" ht="34.5" thickTop="1">
      <c r="A2" s="50" t="s">
        <v>85</v>
      </c>
      <c r="B2" s="5"/>
      <c r="C2" s="5"/>
      <c r="D2" s="72"/>
      <c r="E2" s="72"/>
    </row>
    <row r="3" spans="1:5" ht="20.25">
      <c r="A3" s="41"/>
      <c r="B3" s="42" t="s">
        <v>41</v>
      </c>
      <c r="C3" s="42" t="s">
        <v>42</v>
      </c>
      <c r="D3" s="42" t="s">
        <v>43</v>
      </c>
      <c r="E3" s="2"/>
    </row>
    <row r="4" spans="1:5" ht="20.25">
      <c r="A4" s="43" t="s">
        <v>44</v>
      </c>
      <c r="B4" s="44">
        <f>SUBTOTAL(109,Income2711[ESTIMATED])</f>
        <v>0</v>
      </c>
      <c r="C4" s="44">
        <f>SUBTOTAL(109,Income2711[ACTUAL])</f>
        <v>0</v>
      </c>
      <c r="D4" s="44">
        <f>SUBTOTAL(109,Income2711[DIFFERENCE])</f>
        <v>0</v>
      </c>
      <c r="E4" s="2"/>
    </row>
    <row r="5" spans="1:5" ht="20.25">
      <c r="A5" s="43" t="s">
        <v>45</v>
      </c>
      <c r="B5" s="45">
        <f>SUM(B28,B38,B47,B60)</f>
        <v>0</v>
      </c>
      <c r="C5" s="46">
        <f>SUM(C28,C38,C47,C60)</f>
        <v>0</v>
      </c>
      <c r="D5" s="46">
        <f>SUM(D28,D38,D47,D60)</f>
        <v>0</v>
      </c>
      <c r="E5" s="2"/>
    </row>
    <row r="6" spans="1:5" ht="27.75">
      <c r="A6" s="47" t="s">
        <v>46</v>
      </c>
      <c r="B6" s="48">
        <f>B4-B5</f>
        <v>0</v>
      </c>
      <c r="C6" s="49">
        <f>C4-C5</f>
        <v>0</v>
      </c>
      <c r="D6" s="49">
        <f>D4+D5</f>
        <v>0</v>
      </c>
      <c r="E6" s="2"/>
    </row>
    <row r="7" spans="1:5">
      <c r="A7" s="2"/>
      <c r="B7" s="2"/>
      <c r="C7" s="2"/>
      <c r="D7" s="2"/>
      <c r="E7" s="2"/>
    </row>
    <row r="8" spans="1:5">
      <c r="A8" s="2"/>
      <c r="B8" s="2"/>
      <c r="C8" s="2"/>
      <c r="D8" s="2"/>
      <c r="E8" s="2"/>
    </row>
    <row r="9" spans="1:5" ht="18.75" thickBot="1">
      <c r="A9" s="30" t="s">
        <v>47</v>
      </c>
      <c r="B9" s="31" t="s">
        <v>48</v>
      </c>
      <c r="C9" s="31" t="s">
        <v>49</v>
      </c>
      <c r="D9" s="31" t="s">
        <v>50</v>
      </c>
      <c r="E9" s="2"/>
    </row>
    <row r="10" spans="1:5" ht="19.5" thickTop="1">
      <c r="A10" s="9" t="s">
        <v>51</v>
      </c>
      <c r="B10" s="10"/>
      <c r="C10" s="10"/>
      <c r="D10" s="11">
        <f>Income2711[[#This Row],[ACTUAL]]-Income2711[[#This Row],[ESTIMATED]]</f>
        <v>0</v>
      </c>
      <c r="E10" s="2"/>
    </row>
    <row r="11" spans="1:5" ht="18.75">
      <c r="A11" s="9" t="s">
        <v>52</v>
      </c>
      <c r="B11" s="10"/>
      <c r="C11" s="10"/>
      <c r="D11" s="11">
        <f>Income2711[[#This Row],[ACTUAL]]-Income2711[[#This Row],[ESTIMATED]]</f>
        <v>0</v>
      </c>
      <c r="E11" s="2"/>
    </row>
    <row r="12" spans="1:5" ht="18.75">
      <c r="A12" s="9" t="s">
        <v>53</v>
      </c>
      <c r="B12" s="10"/>
      <c r="C12" s="10"/>
      <c r="D12" s="11">
        <f>Income2711[[#This Row],[ACTUAL]]-Income2711[[#This Row],[ESTIMATED]]</f>
        <v>0</v>
      </c>
      <c r="E12" s="2"/>
    </row>
    <row r="13" spans="1:5" ht="18.75">
      <c r="A13" s="9" t="s">
        <v>54</v>
      </c>
      <c r="B13" s="10"/>
      <c r="C13" s="10"/>
      <c r="D13" s="11">
        <f>Income2711[[#This Row],[ACTUAL]]-Income2711[[#This Row],[ESTIMATED]]</f>
        <v>0</v>
      </c>
      <c r="E13" s="2"/>
    </row>
    <row r="14" spans="1:5" ht="18.75">
      <c r="A14" s="9" t="s">
        <v>92</v>
      </c>
      <c r="B14" s="10"/>
      <c r="C14" s="10"/>
      <c r="D14" s="11">
        <f>Income2711[[#This Row],[ACTUAL]]-Income2711[[#This Row],[ESTIMATED]]</f>
        <v>0</v>
      </c>
      <c r="E14" s="2"/>
    </row>
    <row r="15" spans="1:5" ht="18.75">
      <c r="A15" s="9" t="s">
        <v>1</v>
      </c>
      <c r="B15" s="10"/>
      <c r="C15" s="10"/>
      <c r="D15" s="11">
        <f>Income2711[[#This Row],[ACTUAL]]-Income2711[[#This Row],[ESTIMATED]]</f>
        <v>0</v>
      </c>
      <c r="E15" s="2"/>
    </row>
    <row r="16" spans="1:5" ht="18">
      <c r="A16" s="32" t="s">
        <v>44</v>
      </c>
      <c r="B16" s="33">
        <f>SUBTOTAL(109,Income2711[ESTIMATED])</f>
        <v>0</v>
      </c>
      <c r="C16" s="33">
        <f>SUBTOTAL(109,Income2711[ACTUAL])</f>
        <v>0</v>
      </c>
      <c r="D16" s="33">
        <f>SUBTOTAL(109,Income2711[DIFFERENCE])</f>
        <v>0</v>
      </c>
      <c r="E16" s="2"/>
    </row>
    <row r="17" spans="1:5" ht="18.75" thickBot="1">
      <c r="A17" s="34" t="s">
        <v>55</v>
      </c>
      <c r="B17" s="35" t="s">
        <v>48</v>
      </c>
      <c r="C17" s="35" t="s">
        <v>49</v>
      </c>
      <c r="D17" s="35" t="s">
        <v>50</v>
      </c>
      <c r="E17" s="2"/>
    </row>
    <row r="18" spans="1:5" ht="19.5" thickTop="1" thickBot="1">
      <c r="A18" s="34" t="s">
        <v>56</v>
      </c>
      <c r="B18" s="36"/>
      <c r="C18" s="36"/>
      <c r="D18" s="36"/>
      <c r="E18" s="2"/>
    </row>
    <row r="19" spans="1:5" ht="19.5" thickTop="1">
      <c r="A19" s="9" t="s">
        <v>57</v>
      </c>
      <c r="B19" s="10"/>
      <c r="C19" s="10"/>
      <c r="D19" s="11">
        <f>OperatingExpenses6912[[#This Row],[ACTUAL]]-OperatingExpenses6912[[#This Row],[ESTIMATED]]</f>
        <v>0</v>
      </c>
      <c r="E19" s="2"/>
    </row>
    <row r="20" spans="1:5" ht="18.75">
      <c r="A20" s="9" t="s">
        <v>86</v>
      </c>
      <c r="B20" s="10"/>
      <c r="C20" s="10"/>
      <c r="D20" s="11">
        <f>OperatingExpenses6912[[#This Row],[ACTUAL]]-OperatingExpenses6912[[#This Row],[ESTIMATED]]</f>
        <v>0</v>
      </c>
      <c r="E20" s="2"/>
    </row>
    <row r="21" spans="1:5" ht="18.75">
      <c r="A21" s="9" t="s">
        <v>23</v>
      </c>
      <c r="B21" s="10"/>
      <c r="C21" s="10"/>
      <c r="D21" s="11">
        <f>OperatingExpenses6912[[#This Row],[ACTUAL]]-OperatingExpenses6912[[#This Row],[ESTIMATED]]</f>
        <v>0</v>
      </c>
      <c r="E21" s="2"/>
    </row>
    <row r="22" spans="1:5" ht="18.75">
      <c r="A22" s="9" t="s">
        <v>58</v>
      </c>
      <c r="B22" s="10"/>
      <c r="C22" s="10"/>
      <c r="D22" s="11">
        <f>OperatingExpenses6912[[#This Row],[ACTUAL]]-OperatingExpenses6912[[#This Row],[ESTIMATED]]</f>
        <v>0</v>
      </c>
      <c r="E22" s="2"/>
    </row>
    <row r="23" spans="1:5" ht="18.75">
      <c r="A23" s="9" t="s">
        <v>59</v>
      </c>
      <c r="B23" s="10"/>
      <c r="C23" s="10"/>
      <c r="D23" s="11">
        <f>OperatingExpenses6912[[#This Row],[ACTUAL]]-OperatingExpenses6912[[#This Row],[ESTIMATED]]</f>
        <v>0</v>
      </c>
      <c r="E23" s="2"/>
    </row>
    <row r="24" spans="1:5" ht="18.75">
      <c r="A24" s="9" t="s">
        <v>60</v>
      </c>
      <c r="B24" s="10"/>
      <c r="C24" s="10"/>
      <c r="D24" s="11">
        <f>OperatingExpenses6912[[#This Row],[ACTUAL]]-OperatingExpenses6912[[#This Row],[ESTIMATED]]</f>
        <v>0</v>
      </c>
      <c r="E24" s="2"/>
    </row>
    <row r="25" spans="1:5" ht="18.75">
      <c r="A25" s="9" t="s">
        <v>61</v>
      </c>
      <c r="B25" s="10"/>
      <c r="C25" s="10"/>
      <c r="D25" s="11">
        <f>OperatingExpenses6912[[#This Row],[ACTUAL]]-OperatingExpenses6912[[#This Row],[ESTIMATED]]</f>
        <v>0</v>
      </c>
      <c r="E25" s="2"/>
    </row>
    <row r="26" spans="1:5" ht="18.75">
      <c r="A26" s="9" t="s">
        <v>62</v>
      </c>
      <c r="B26" s="10"/>
      <c r="C26" s="10"/>
      <c r="D26" s="11">
        <f>OperatingExpenses6912[[#This Row],[ACTUAL]]-OperatingExpenses6912[[#This Row],[ESTIMATED]]</f>
        <v>0</v>
      </c>
      <c r="E26" s="2"/>
    </row>
    <row r="27" spans="1:5" ht="18.75">
      <c r="A27" s="9" t="s">
        <v>1</v>
      </c>
      <c r="B27" s="10"/>
      <c r="C27" s="10"/>
      <c r="D27" s="11">
        <f>OperatingExpenses6912[[#This Row],[ACTUAL]]-OperatingExpenses6912[[#This Row],[ESTIMATED]]</f>
        <v>0</v>
      </c>
      <c r="E27" s="2"/>
    </row>
    <row r="28" spans="1:5" ht="18.75">
      <c r="A28" s="12" t="s">
        <v>63</v>
      </c>
      <c r="B28" s="13">
        <f>SUM(B19:B27)</f>
        <v>0</v>
      </c>
      <c r="C28" s="13">
        <f>SUM(C19:C27)</f>
        <v>0</v>
      </c>
      <c r="D28" s="13">
        <f>OperatingExpenses6912[[#This Row],[ESTIMATED]]-OperatingExpenses6912[[#This Row],[ACTUAL]]</f>
        <v>0</v>
      </c>
      <c r="E28" s="2"/>
    </row>
    <row r="29" spans="1:5" ht="18.75">
      <c r="A29" s="14" t="s">
        <v>64</v>
      </c>
      <c r="B29" s="15"/>
      <c r="C29" s="15"/>
      <c r="D29" s="15"/>
      <c r="E29" s="2"/>
    </row>
    <row r="30" spans="1:5" ht="18.75">
      <c r="A30" s="16" t="s">
        <v>65</v>
      </c>
      <c r="B30" s="10"/>
      <c r="C30" s="10"/>
      <c r="D30" s="11">
        <f>OperatingExpenses6912[[#This Row],[ACTUAL]]-OperatingExpenses6912[[#This Row],[ESTIMATED]]</f>
        <v>0</v>
      </c>
      <c r="E30" s="2"/>
    </row>
    <row r="31" spans="1:5" ht="18.75">
      <c r="A31" s="16" t="s">
        <v>66</v>
      </c>
      <c r="B31" s="10"/>
      <c r="C31" s="17"/>
      <c r="D31" s="11">
        <f>OperatingExpenses6912[[#This Row],[ACTUAL]]-OperatingExpenses6912[[#This Row],[ESTIMATED]]</f>
        <v>0</v>
      </c>
      <c r="E31" s="2"/>
    </row>
    <row r="32" spans="1:5" ht="18.75">
      <c r="A32" s="16" t="s">
        <v>67</v>
      </c>
      <c r="B32" s="10"/>
      <c r="C32" s="10"/>
      <c r="D32" s="11">
        <f>OperatingExpenses6912[[#This Row],[ACTUAL]]-OperatingExpenses6912[[#This Row],[ESTIMATED]]</f>
        <v>0</v>
      </c>
      <c r="E32" s="2"/>
    </row>
    <row r="33" spans="1:5" ht="18.75">
      <c r="A33" s="16" t="s">
        <v>68</v>
      </c>
      <c r="B33" s="10"/>
      <c r="C33" s="10"/>
      <c r="D33" s="11">
        <f>OperatingExpenses6912[[#This Row],[ACTUAL]]-OperatingExpenses6912[[#This Row],[ESTIMATED]]</f>
        <v>0</v>
      </c>
      <c r="E33" s="2"/>
    </row>
    <row r="34" spans="1:5" ht="18.75">
      <c r="A34" s="16" t="s">
        <v>69</v>
      </c>
      <c r="B34" s="10"/>
      <c r="C34" s="10"/>
      <c r="D34" s="11">
        <f>OperatingExpenses6912[[#This Row],[ACTUAL]]-OperatingExpenses6912[[#This Row],[ESTIMATED]]</f>
        <v>0</v>
      </c>
      <c r="E34" s="2"/>
    </row>
    <row r="35" spans="1:5" ht="18.75">
      <c r="A35" s="16" t="s">
        <v>70</v>
      </c>
      <c r="B35" s="10"/>
      <c r="C35" s="10"/>
      <c r="D35" s="11">
        <f>OperatingExpenses6912[[#This Row],[ACTUAL]]-OperatingExpenses6912[[#This Row],[ESTIMATED]]</f>
        <v>0</v>
      </c>
      <c r="E35" s="2"/>
    </row>
    <row r="36" spans="1:5" ht="18.75">
      <c r="A36" s="16" t="s">
        <v>71</v>
      </c>
      <c r="B36" s="10"/>
      <c r="C36" s="10"/>
      <c r="D36" s="11">
        <f>OperatingExpenses6912[[#This Row],[ACTUAL]]-OperatingExpenses6912[[#This Row],[ESTIMATED]]</f>
        <v>0</v>
      </c>
      <c r="E36" s="2"/>
    </row>
    <row r="37" spans="1:5" ht="18.75">
      <c r="A37" s="16" t="s">
        <v>1</v>
      </c>
      <c r="B37" s="10"/>
      <c r="C37" s="10"/>
      <c r="D37" s="11">
        <f>OperatingExpenses6912[[#This Row],[ACTUAL]]-OperatingExpenses6912[[#This Row],[ESTIMATED]]</f>
        <v>0</v>
      </c>
      <c r="E37" s="2"/>
    </row>
    <row r="38" spans="1:5" ht="18.75">
      <c r="A38" s="14" t="s">
        <v>72</v>
      </c>
      <c r="B38" s="18">
        <f>SUM(B30:B37)</f>
        <v>0</v>
      </c>
      <c r="C38" s="18">
        <f>SUM(C30:C37)</f>
        <v>0</v>
      </c>
      <c r="D38" s="18">
        <f>OperatingExpenses6912[[#This Row],[ESTIMATED]]-OperatingExpenses6912[[#This Row],[ACTUAL]]</f>
        <v>0</v>
      </c>
      <c r="E38" s="2"/>
    </row>
    <row r="39" spans="1:5" ht="18.75">
      <c r="A39" s="19" t="s">
        <v>73</v>
      </c>
      <c r="B39" s="20"/>
      <c r="C39" s="20"/>
      <c r="D39" s="20"/>
      <c r="E39" s="2"/>
    </row>
    <row r="40" spans="1:5" ht="18.75">
      <c r="A40" s="16" t="s">
        <v>95</v>
      </c>
      <c r="B40" s="10">
        <v>0</v>
      </c>
      <c r="C40" s="10">
        <v>0</v>
      </c>
      <c r="D40" s="11">
        <f>OperatingExpenses6912[[#This Row],[ACTUAL]]-OperatingExpenses6912[[#This Row],[ESTIMATED]]</f>
        <v>0</v>
      </c>
      <c r="E40" s="3"/>
    </row>
    <row r="41" spans="1:5" ht="18.75">
      <c r="A41" s="16" t="s">
        <v>74</v>
      </c>
      <c r="B41" s="10">
        <v>0</v>
      </c>
      <c r="C41" s="10">
        <v>0</v>
      </c>
      <c r="D41" s="11">
        <f>OperatingExpenses6912[[#This Row],[ACTUAL]]-OperatingExpenses6912[[#This Row],[ESTIMATED]]</f>
        <v>0</v>
      </c>
      <c r="E41" s="3"/>
    </row>
    <row r="42" spans="1:5" ht="18.75">
      <c r="A42" s="16" t="s">
        <v>75</v>
      </c>
      <c r="B42" s="10">
        <v>0</v>
      </c>
      <c r="C42" s="10">
        <v>0</v>
      </c>
      <c r="D42" s="11">
        <f>OperatingExpenses6912[[#This Row],[ACTUAL]]-OperatingExpenses6912[[#This Row],[ESTIMATED]]</f>
        <v>0</v>
      </c>
      <c r="E42" s="3"/>
    </row>
    <row r="43" spans="1:5" ht="18.75">
      <c r="A43" s="16" t="s">
        <v>99</v>
      </c>
      <c r="B43" s="10">
        <v>0</v>
      </c>
      <c r="C43" s="10">
        <v>0</v>
      </c>
      <c r="D43" s="11">
        <f>OperatingExpenses6912[[#This Row],[ACTUAL]]-OperatingExpenses6912[[#This Row],[ESTIMATED]]</f>
        <v>0</v>
      </c>
      <c r="E43" s="3"/>
    </row>
    <row r="44" spans="1:5" ht="18.75">
      <c r="A44" s="16" t="s">
        <v>100</v>
      </c>
      <c r="B44" s="10"/>
      <c r="C44" s="10"/>
      <c r="D44" s="11">
        <f>OperatingExpenses6912[[#This Row],[ACTUAL]]-OperatingExpenses6912[[#This Row],[ESTIMATED]]</f>
        <v>0</v>
      </c>
      <c r="E44" s="3"/>
    </row>
    <row r="45" spans="1:5" ht="18.75">
      <c r="A45" s="16" t="s">
        <v>101</v>
      </c>
      <c r="B45" s="10">
        <v>0</v>
      </c>
      <c r="C45" s="10">
        <v>0</v>
      </c>
      <c r="D45" s="11">
        <f>OperatingExpenses6912[[#This Row],[ACTUAL]]-OperatingExpenses6912[[#This Row],[ESTIMATED]]</f>
        <v>0</v>
      </c>
      <c r="E45" s="3"/>
    </row>
    <row r="46" spans="1:5" ht="18.75">
      <c r="A46" s="16" t="s">
        <v>1</v>
      </c>
      <c r="B46" s="10">
        <v>0</v>
      </c>
      <c r="C46" s="10">
        <v>0</v>
      </c>
      <c r="D46" s="11">
        <f>OperatingExpenses6912[[#This Row],[ACTUAL]]-OperatingExpenses6912[[#This Row],[ESTIMATED]]</f>
        <v>0</v>
      </c>
      <c r="E46" s="3"/>
    </row>
    <row r="47" spans="1:5" ht="18.75">
      <c r="A47" s="19" t="s">
        <v>76</v>
      </c>
      <c r="B47" s="21">
        <f>SUM(B40:B46)</f>
        <v>0</v>
      </c>
      <c r="C47" s="21">
        <f>SUM(C40:C46)</f>
        <v>0</v>
      </c>
      <c r="D47" s="21">
        <f>OperatingExpenses6912[[#This Row],[ESTIMATED]]-OperatingExpenses6912[[#This Row],[ACTUAL]]</f>
        <v>0</v>
      </c>
      <c r="E47" s="3"/>
    </row>
    <row r="48" spans="1:5" ht="18.75">
      <c r="A48" s="22" t="s">
        <v>77</v>
      </c>
      <c r="B48" s="23"/>
      <c r="C48" s="23"/>
      <c r="D48" s="23"/>
      <c r="E48" s="3"/>
    </row>
    <row r="49" spans="1:5" ht="18.75">
      <c r="A49" s="16" t="s">
        <v>78</v>
      </c>
      <c r="B49" s="24"/>
      <c r="C49" s="24"/>
      <c r="D49" s="11">
        <f>OperatingExpenses6912[[#This Row],[ACTUAL]]-OperatingExpenses6912[[#This Row],[ESTIMATED]]</f>
        <v>0</v>
      </c>
      <c r="E49" s="3"/>
    </row>
    <row r="50" spans="1:5" ht="18.75">
      <c r="A50" s="16" t="s">
        <v>79</v>
      </c>
      <c r="B50" s="24"/>
      <c r="C50" s="24"/>
      <c r="D50" s="11">
        <f>OperatingExpenses6912[[#This Row],[ACTUAL]]-OperatingExpenses6912[[#This Row],[ESTIMATED]]</f>
        <v>0</v>
      </c>
      <c r="E50" s="3"/>
    </row>
    <row r="51" spans="1:5" ht="18.75">
      <c r="A51" s="16" t="s">
        <v>88</v>
      </c>
      <c r="B51" s="24"/>
      <c r="C51" s="24"/>
      <c r="D51" s="11">
        <f>OperatingExpenses6912[[#This Row],[ACTUAL]]-OperatingExpenses6912[[#This Row],[ESTIMATED]]</f>
        <v>0</v>
      </c>
      <c r="E51" s="3"/>
    </row>
    <row r="52" spans="1:5" ht="18.75">
      <c r="A52" s="16" t="s">
        <v>80</v>
      </c>
      <c r="B52" s="24"/>
      <c r="C52" s="24"/>
      <c r="D52" s="11">
        <f>OperatingExpenses6912[[#This Row],[ACTUAL]]-OperatingExpenses6912[[#This Row],[ESTIMATED]]</f>
        <v>0</v>
      </c>
      <c r="E52" s="3"/>
    </row>
    <row r="53" spans="1:5" ht="18.75">
      <c r="A53" s="16" t="s">
        <v>81</v>
      </c>
      <c r="B53" s="24"/>
      <c r="C53" s="24"/>
      <c r="D53" s="11">
        <f>OperatingExpenses6912[[#This Row],[ACTUAL]]-OperatingExpenses6912[[#This Row],[ESTIMATED]]</f>
        <v>0</v>
      </c>
      <c r="E53" s="3"/>
    </row>
    <row r="54" spans="1:5" ht="18.75">
      <c r="A54" s="16" t="s">
        <v>89</v>
      </c>
      <c r="B54" s="24"/>
      <c r="C54" s="24"/>
      <c r="D54" s="11">
        <f>OperatingExpenses6912[[#This Row],[ACTUAL]]-OperatingExpenses6912[[#This Row],[ESTIMATED]]</f>
        <v>0</v>
      </c>
      <c r="E54" s="3"/>
    </row>
    <row r="55" spans="1:5" ht="18.75">
      <c r="A55" s="16" t="s">
        <v>102</v>
      </c>
      <c r="B55" s="17"/>
      <c r="C55" s="17"/>
      <c r="D55" s="11">
        <f>OperatingExpenses6912[[#This Row],[ACTUAL]]-OperatingExpenses6912[[#This Row],[ESTIMATED]]</f>
        <v>0</v>
      </c>
      <c r="E55" s="3"/>
    </row>
    <row r="56" spans="1:5" ht="18.75">
      <c r="A56" s="16" t="s">
        <v>82</v>
      </c>
      <c r="B56" s="17"/>
      <c r="C56" s="17"/>
      <c r="D56" s="11">
        <f>OperatingExpenses6912[[#This Row],[ACTUAL]]-OperatingExpenses6912[[#This Row],[ESTIMATED]]</f>
        <v>0</v>
      </c>
      <c r="E56" s="3"/>
    </row>
    <row r="57" spans="1:5" ht="18.75">
      <c r="A57" s="16" t="s">
        <v>83</v>
      </c>
      <c r="B57" s="17"/>
      <c r="C57" s="17"/>
      <c r="D57" s="11">
        <f>OperatingExpenses6912[[#This Row],[ACTUAL]]-OperatingExpenses6912[[#This Row],[ESTIMATED]]</f>
        <v>0</v>
      </c>
      <c r="E57" s="3"/>
    </row>
    <row r="58" spans="1:5" ht="18.75">
      <c r="A58" s="16" t="s">
        <v>87</v>
      </c>
      <c r="B58" s="17"/>
      <c r="C58" s="17"/>
      <c r="D58" s="11">
        <f>OperatingExpenses6912[[#This Row],[ACTUAL]]-OperatingExpenses6912[[#This Row],[ESTIMATED]]</f>
        <v>0</v>
      </c>
      <c r="E58" s="3"/>
    </row>
    <row r="59" spans="1:5" ht="18.75">
      <c r="A59" s="16" t="s">
        <v>1</v>
      </c>
      <c r="B59" s="24"/>
      <c r="C59" s="24"/>
      <c r="D59" s="11">
        <f>OperatingExpenses6912[[#This Row],[ACTUAL]]-OperatingExpenses6912[[#This Row],[ESTIMATED]]</f>
        <v>0</v>
      </c>
      <c r="E59" s="3"/>
    </row>
    <row r="60" spans="1:5" ht="18.75">
      <c r="A60" s="22" t="s">
        <v>84</v>
      </c>
      <c r="B60" s="25">
        <f>SUM(B49:B59)</f>
        <v>0</v>
      </c>
      <c r="C60" s="25">
        <f>SUM(C49:C59)</f>
        <v>0</v>
      </c>
      <c r="D60" s="25">
        <f>OperatingExpenses6912[[#This Row],[ESTIMATED]]-OperatingExpenses6912[[#This Row],[ACTUAL]]</f>
        <v>0</v>
      </c>
      <c r="E60" s="3"/>
    </row>
    <row r="61" spans="1:5" ht="18">
      <c r="A61" s="37" t="s">
        <v>45</v>
      </c>
      <c r="B61" s="38">
        <f>SUM(B28,B38,B47,B60)</f>
        <v>0</v>
      </c>
      <c r="C61" s="39">
        <f>SUM(C28,C38,C47,C60)</f>
        <v>0</v>
      </c>
      <c r="D61" s="40">
        <f>SUM(D28,D38,D47,D60)</f>
        <v>0</v>
      </c>
      <c r="E61" s="3"/>
    </row>
    <row r="62" spans="1:5">
      <c r="A62" s="1"/>
      <c r="B62" s="1"/>
      <c r="C62" s="1"/>
      <c r="D62" s="1"/>
      <c r="E62" s="1"/>
    </row>
    <row r="63" spans="1:5">
      <c r="A63" s="1"/>
      <c r="B63" s="1"/>
      <c r="C63" s="1"/>
      <c r="D63" s="1"/>
      <c r="E63" s="1"/>
    </row>
  </sheetData>
  <mergeCells count="1">
    <mergeCell ref="D2:E2"/>
  </mergeCells>
  <conditionalFormatting sqref="B62:D63 D61 D49:D59">
    <cfRule type="cellIs" dxfId="27" priority="6" operator="lessThan">
      <formula>0</formula>
    </cfRule>
  </conditionalFormatting>
  <conditionalFormatting sqref="D61">
    <cfRule type="cellIs" dxfId="26" priority="4" operator="lessThan">
      <formula>0</formula>
    </cfRule>
  </conditionalFormatting>
  <conditionalFormatting sqref="D16">
    <cfRule type="cellIs" dxfId="25" priority="5" operator="lessThan">
      <formula>0</formula>
    </cfRule>
  </conditionalFormatting>
  <conditionalFormatting sqref="D5">
    <cfRule type="cellIs" dxfId="24" priority="1" operator="lessThan">
      <formula>0</formula>
    </cfRule>
  </conditionalFormatting>
  <conditionalFormatting sqref="D4">
    <cfRule type="cellIs" dxfId="23" priority="3" operator="lessThan">
      <formula>0</formula>
    </cfRule>
  </conditionalFormatting>
  <conditionalFormatting sqref="D5">
    <cfRule type="cellIs" dxfId="22" priority="2" operator="lessThan">
      <formula>0</formula>
    </cfRule>
  </conditionalFormatting>
  <dataValidations xWindow="61" yWindow="236" count="10">
    <dataValidation allowBlank="1" showInputMessage="1" showErrorMessage="1" prompt="Enter Operating Expenses in this column under this heading. Use heading filters to find specific entries" sqref="A17:A18" xr:uid="{D81838B0-B829-42DC-B6FE-65ACA8675445}"/>
    <dataValidation allowBlank="1" showInputMessage="1" showErrorMessage="1" prompt="Difference of Estimated and Actual Operating Expenses is automatically calculated in this column under this heading" sqref="D17:D18" xr:uid="{E999DDEA-0195-4B0A-BE50-B4F5B48ADEAF}"/>
    <dataValidation allowBlank="1" showInputMessage="1" showErrorMessage="1" errorTitle="ALERT" error="This cell is automatically populated and should not be overwitten. Overwriting this cell would break calculations in this worksheet." sqref="D10:D15 D19:D46" xr:uid="{D430E8DA-8F72-4174-8955-EEA372CDC4AC}"/>
    <dataValidation allowBlank="1" showInputMessage="1" showErrorMessage="1" prompt="Enter Income details in this column under this heading. Use heading filters to find specific entries" sqref="A9" xr:uid="{53629AE6-4651-49CD-B70C-3F4D33B6D373}"/>
    <dataValidation allowBlank="1" showInputMessage="1" showErrorMessage="1" prompt="Enter Estimated amount in this column under this heading" sqref="B9 B17:B18" xr:uid="{F5539FE1-1863-4EDF-84A0-EC9AA599FDB9}"/>
    <dataValidation allowBlank="1" showInputMessage="1" showErrorMessage="1" prompt="Enter Actual amount in this column under this heading" sqref="C9 C17:C18" xr:uid="{3F9C959A-36F7-4094-AE55-4409AB8921F3}"/>
    <dataValidation allowBlank="1" showInputMessage="1" showErrorMessage="1" prompt="Difference of Estimated and Actual Income is automatically calculated in this column under this heading" sqref="D9" xr:uid="{555BA6CB-AB1F-4B87-A218-39F2F27B480E}"/>
    <dataValidation allowBlank="1" showInputMessage="1" showErrorMessage="1" prompt="Title of this worksheet is in this cell. Enter Date in cell at right. Budget Totals are automatically calculated in Totals table starting in cell B4" sqref="A2" xr:uid="{9BA7A01D-0641-4179-8E59-338681D7F0CA}"/>
    <dataValidation allowBlank="1" showInputMessage="1" showErrorMessage="1" prompt="Enter Date in this cell. Budget overview chart is in cell B9" sqref="D2:E2" xr:uid="{F4877C93-C116-4DC7-BA3D-5C5B3873BABF}"/>
    <dataValidation allowBlank="1" showInputMessage="1" showErrorMessage="1" prompt="Enter Company Name in this cell" sqref="A1" xr:uid="{8E74179E-CFF5-4D51-8442-42616F5B049B}"/>
  </dataValidations>
  <pageMargins left="0.7" right="0.7" top="0.75" bottom="0.75" header="0.3" footer="0.3"/>
  <pageSetup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2CA93-1E9C-4D7E-9D0F-7EFA6D033367}">
  <dimension ref="A1:I37"/>
  <sheetViews>
    <sheetView topLeftCell="A13" workbookViewId="0">
      <selection activeCell="J44" sqref="J44"/>
    </sheetView>
  </sheetViews>
  <sheetFormatPr defaultRowHeight="15"/>
  <cols>
    <col min="1" max="1" width="22.7109375" customWidth="1"/>
    <col min="2" max="2" width="11.140625" customWidth="1"/>
    <col min="3" max="3" width="12.42578125" customWidth="1"/>
    <col min="4" max="4" width="16.7109375" customWidth="1"/>
    <col min="5" max="5" width="14.7109375" customWidth="1"/>
    <col min="6" max="7" width="13.140625" customWidth="1"/>
    <col min="8" max="8" width="12.85546875" customWidth="1"/>
  </cols>
  <sheetData>
    <row r="1" spans="1:9" ht="31.5">
      <c r="A1" s="26"/>
      <c r="B1" s="26" t="s">
        <v>103</v>
      </c>
      <c r="C1" s="26" t="s">
        <v>104</v>
      </c>
      <c r="D1" s="26" t="s">
        <v>105</v>
      </c>
      <c r="E1" s="26" t="s">
        <v>106</v>
      </c>
      <c r="F1" s="26" t="s">
        <v>107</v>
      </c>
      <c r="G1" s="26" t="s">
        <v>108</v>
      </c>
      <c r="H1" s="26" t="s">
        <v>109</v>
      </c>
      <c r="I1" s="26" t="s">
        <v>110</v>
      </c>
    </row>
    <row r="2" spans="1:9" ht="31.5">
      <c r="A2" s="27" t="s">
        <v>111</v>
      </c>
      <c r="B2" s="28"/>
      <c r="C2" s="28"/>
      <c r="D2" s="28"/>
      <c r="E2" s="28"/>
      <c r="F2" s="28"/>
      <c r="G2" s="28"/>
      <c r="H2" s="28"/>
      <c r="I2" s="29"/>
    </row>
    <row r="3" spans="1:9" ht="15.75">
      <c r="A3" s="28" t="s">
        <v>112</v>
      </c>
      <c r="B3" s="28"/>
      <c r="C3" s="28"/>
      <c r="D3" s="28"/>
      <c r="E3" s="28"/>
      <c r="F3" s="28"/>
      <c r="G3" s="28"/>
      <c r="H3" s="28"/>
      <c r="I3" s="29">
        <f>SUM(B3:H3)</f>
        <v>0</v>
      </c>
    </row>
    <row r="4" spans="1:9" ht="15.75">
      <c r="A4" s="28" t="s">
        <v>118</v>
      </c>
      <c r="B4" s="28"/>
      <c r="C4" s="28"/>
      <c r="D4" s="28"/>
      <c r="E4" s="28"/>
      <c r="F4" s="28"/>
      <c r="G4" s="28"/>
      <c r="H4" s="28"/>
      <c r="I4" s="29">
        <f t="shared" ref="I4:I7" si="0">SUM(B4:H4)</f>
        <v>0</v>
      </c>
    </row>
    <row r="5" spans="1:9" ht="15.75">
      <c r="A5" s="28" t="s">
        <v>119</v>
      </c>
      <c r="B5" s="28"/>
      <c r="C5" s="28"/>
      <c r="D5" s="28"/>
      <c r="E5" s="28"/>
      <c r="F5" s="28"/>
      <c r="G5" s="28"/>
      <c r="H5" s="28"/>
      <c r="I5" s="29">
        <f t="shared" si="0"/>
        <v>0</v>
      </c>
    </row>
    <row r="6" spans="1:9" ht="15.75">
      <c r="A6" s="28" t="s">
        <v>120</v>
      </c>
      <c r="B6" s="28"/>
      <c r="C6" s="28"/>
      <c r="D6" s="28"/>
      <c r="E6" s="28"/>
      <c r="F6" s="28"/>
      <c r="G6" s="28"/>
      <c r="H6" s="28"/>
      <c r="I6" s="29">
        <f t="shared" si="0"/>
        <v>0</v>
      </c>
    </row>
    <row r="7" spans="1:9" ht="15.75">
      <c r="A7" s="28" t="s">
        <v>113</v>
      </c>
      <c r="B7" s="28"/>
      <c r="C7" s="28"/>
      <c r="D7" s="28"/>
      <c r="E7" s="28"/>
      <c r="F7" s="28"/>
      <c r="G7" s="28"/>
      <c r="H7" s="28"/>
      <c r="I7" s="29">
        <f t="shared" si="0"/>
        <v>0</v>
      </c>
    </row>
    <row r="8" spans="1:9" ht="15.75">
      <c r="A8" s="28"/>
      <c r="B8" s="28"/>
      <c r="C8" s="28"/>
      <c r="D8" s="28"/>
      <c r="E8" s="28"/>
      <c r="F8" s="28"/>
      <c r="G8" s="28"/>
      <c r="H8" s="28"/>
      <c r="I8" s="29"/>
    </row>
    <row r="9" spans="1:9" ht="15.75">
      <c r="A9" s="27" t="s">
        <v>114</v>
      </c>
      <c r="B9" s="29"/>
      <c r="C9" s="29"/>
      <c r="D9" s="29"/>
      <c r="E9" s="29"/>
      <c r="F9" s="29"/>
      <c r="G9" s="29"/>
      <c r="H9" s="29"/>
      <c r="I9" s="26"/>
    </row>
    <row r="10" spans="1:9" ht="15.75">
      <c r="A10" s="28" t="s">
        <v>112</v>
      </c>
      <c r="B10" s="28"/>
      <c r="C10" s="28"/>
      <c r="D10" s="28"/>
      <c r="E10" s="28"/>
      <c r="F10" s="28"/>
      <c r="G10" s="28"/>
      <c r="H10" s="28"/>
      <c r="I10" s="29">
        <f>SUM(B10:H10)</f>
        <v>0</v>
      </c>
    </row>
    <row r="11" spans="1:9" ht="15.75">
      <c r="A11" s="28" t="s">
        <v>118</v>
      </c>
      <c r="B11" s="28"/>
      <c r="C11" s="28"/>
      <c r="D11" s="28"/>
      <c r="E11" s="28"/>
      <c r="F11" s="28"/>
      <c r="G11" s="28"/>
      <c r="H11" s="28"/>
      <c r="I11" s="29">
        <f t="shared" ref="I11:I14" si="1">SUM(B11:H11)</f>
        <v>0</v>
      </c>
    </row>
    <row r="12" spans="1:9" ht="15.75">
      <c r="A12" s="28" t="s">
        <v>119</v>
      </c>
      <c r="B12" s="28"/>
      <c r="C12" s="28"/>
      <c r="D12" s="28"/>
      <c r="E12" s="28"/>
      <c r="F12" s="28"/>
      <c r="G12" s="28"/>
      <c r="H12" s="28"/>
      <c r="I12" s="29">
        <f t="shared" si="1"/>
        <v>0</v>
      </c>
    </row>
    <row r="13" spans="1:9" ht="15.75">
      <c r="A13" s="28" t="s">
        <v>120</v>
      </c>
      <c r="B13" s="28"/>
      <c r="C13" s="28"/>
      <c r="D13" s="28"/>
      <c r="E13" s="28"/>
      <c r="F13" s="28"/>
      <c r="G13" s="28"/>
      <c r="H13" s="28"/>
      <c r="I13" s="29">
        <f t="shared" si="1"/>
        <v>0</v>
      </c>
    </row>
    <row r="14" spans="1:9" ht="15.75">
      <c r="A14" s="28" t="s">
        <v>113</v>
      </c>
      <c r="B14" s="28"/>
      <c r="C14" s="28"/>
      <c r="D14" s="28"/>
      <c r="E14" s="28"/>
      <c r="F14" s="28"/>
      <c r="G14" s="28"/>
      <c r="H14" s="28"/>
      <c r="I14" s="29">
        <f t="shared" si="1"/>
        <v>0</v>
      </c>
    </row>
    <row r="15" spans="1:9" ht="15.75">
      <c r="A15" s="27" t="s">
        <v>135</v>
      </c>
      <c r="B15" s="29"/>
      <c r="C15" s="29"/>
      <c r="D15" s="29"/>
      <c r="E15" s="29"/>
      <c r="F15" s="29"/>
      <c r="G15" s="29"/>
      <c r="H15" s="29"/>
      <c r="I15" s="26"/>
    </row>
    <row r="16" spans="1:9" ht="15.75">
      <c r="A16" s="28" t="s">
        <v>115</v>
      </c>
      <c r="B16" s="28"/>
      <c r="C16" s="28"/>
      <c r="D16" s="28"/>
      <c r="E16" s="28"/>
      <c r="F16" s="28"/>
      <c r="G16" s="28"/>
      <c r="H16" s="28"/>
      <c r="I16" s="29">
        <f>SUM(B16:H16)</f>
        <v>0</v>
      </c>
    </row>
    <row r="17" spans="1:9" ht="15.75">
      <c r="A17" s="28" t="s">
        <v>121</v>
      </c>
      <c r="B17" s="28"/>
      <c r="C17" s="28"/>
      <c r="D17" s="28"/>
      <c r="E17" s="28"/>
      <c r="F17" s="28"/>
      <c r="G17" s="28"/>
      <c r="H17" s="28"/>
      <c r="I17" s="29">
        <f t="shared" ref="I17:I20" si="2">SUM(B17:H17)</f>
        <v>0</v>
      </c>
    </row>
    <row r="18" spans="1:9" ht="15.75">
      <c r="A18" s="28" t="s">
        <v>122</v>
      </c>
      <c r="B18" s="28"/>
      <c r="C18" s="28"/>
      <c r="D18" s="28"/>
      <c r="E18" s="28"/>
      <c r="F18" s="28"/>
      <c r="G18" s="28"/>
      <c r="H18" s="28"/>
      <c r="I18" s="29">
        <f t="shared" si="2"/>
        <v>0</v>
      </c>
    </row>
    <row r="19" spans="1:9" ht="15.75">
      <c r="A19" s="28" t="s">
        <v>116</v>
      </c>
      <c r="B19" s="28"/>
      <c r="C19" s="28"/>
      <c r="D19" s="28"/>
      <c r="E19" s="28"/>
      <c r="F19" s="28"/>
      <c r="G19" s="28"/>
      <c r="H19" s="28"/>
      <c r="I19" s="29">
        <f t="shared" si="2"/>
        <v>0</v>
      </c>
    </row>
    <row r="20" spans="1:9" ht="15.75">
      <c r="A20" s="28" t="s">
        <v>123</v>
      </c>
      <c r="B20" s="28"/>
      <c r="C20" s="28"/>
      <c r="D20" s="28"/>
      <c r="E20" s="28"/>
      <c r="F20" s="28"/>
      <c r="G20" s="28"/>
      <c r="H20" s="28"/>
      <c r="I20" s="29">
        <f t="shared" si="2"/>
        <v>0</v>
      </c>
    </row>
    <row r="21" spans="1:9" ht="15.75">
      <c r="A21" s="27" t="s">
        <v>79</v>
      </c>
      <c r="B21" s="29"/>
      <c r="C21" s="29"/>
      <c r="D21" s="29"/>
      <c r="E21" s="29"/>
      <c r="F21" s="29"/>
      <c r="G21" s="29"/>
      <c r="H21" s="29"/>
      <c r="I21" s="26"/>
    </row>
    <row r="22" spans="1:9" ht="15.75">
      <c r="A22" s="28" t="s">
        <v>124</v>
      </c>
      <c r="B22" s="28"/>
      <c r="C22" s="28"/>
      <c r="D22" s="28"/>
      <c r="E22" s="28"/>
      <c r="F22" s="28"/>
      <c r="G22" s="28"/>
      <c r="H22" s="28"/>
      <c r="I22" s="29">
        <f>SUM(B22:H22)</f>
        <v>0</v>
      </c>
    </row>
    <row r="23" spans="1:9" ht="15.75">
      <c r="A23" s="28" t="s">
        <v>125</v>
      </c>
      <c r="B23" s="28"/>
      <c r="C23" s="28"/>
      <c r="D23" s="28"/>
      <c r="E23" s="28"/>
      <c r="F23" s="28"/>
      <c r="G23" s="28"/>
      <c r="H23" s="28"/>
      <c r="I23" s="29">
        <f t="shared" ref="I23:I31" si="3">SUM(B23:H23)</f>
        <v>0</v>
      </c>
    </row>
    <row r="24" spans="1:9" ht="15.75">
      <c r="A24" s="28" t="s">
        <v>126</v>
      </c>
      <c r="B24" s="28"/>
      <c r="C24" s="28"/>
      <c r="D24" s="28"/>
      <c r="E24" s="28"/>
      <c r="F24" s="28"/>
      <c r="G24" s="28"/>
      <c r="H24" s="28"/>
      <c r="I24" s="29">
        <f t="shared" si="3"/>
        <v>0</v>
      </c>
    </row>
    <row r="25" spans="1:9" ht="15.75">
      <c r="A25" s="28" t="s">
        <v>128</v>
      </c>
      <c r="B25" s="28"/>
      <c r="C25" s="28"/>
      <c r="D25" s="28"/>
      <c r="E25" s="28"/>
      <c r="F25" s="28"/>
      <c r="G25" s="28"/>
      <c r="H25" s="28"/>
      <c r="I25" s="29">
        <f t="shared" si="3"/>
        <v>0</v>
      </c>
    </row>
    <row r="26" spans="1:9" ht="15.75">
      <c r="A26" s="28" t="s">
        <v>127</v>
      </c>
      <c r="B26" s="28"/>
      <c r="C26" s="28"/>
      <c r="D26" s="28"/>
      <c r="E26" s="28"/>
      <c r="F26" s="28"/>
      <c r="G26" s="28"/>
      <c r="H26" s="28"/>
      <c r="I26" s="29">
        <f t="shared" si="3"/>
        <v>0</v>
      </c>
    </row>
    <row r="27" spans="1:9" ht="15.75">
      <c r="A27" s="28" t="s">
        <v>1</v>
      </c>
      <c r="B27" s="28"/>
      <c r="C27" s="28"/>
      <c r="D27" s="28"/>
      <c r="E27" s="28"/>
      <c r="F27" s="28"/>
      <c r="G27" s="28"/>
      <c r="H27" s="28"/>
      <c r="I27" s="29">
        <f t="shared" si="3"/>
        <v>0</v>
      </c>
    </row>
    <row r="28" spans="1:9" ht="15.75">
      <c r="A28" s="28" t="s">
        <v>117</v>
      </c>
      <c r="B28" s="28"/>
      <c r="C28" s="28"/>
      <c r="D28" s="28"/>
      <c r="E28" s="28"/>
      <c r="F28" s="28"/>
      <c r="G28" s="28"/>
      <c r="H28" s="28"/>
      <c r="I28" s="29">
        <f t="shared" si="3"/>
        <v>0</v>
      </c>
    </row>
    <row r="29" spans="1:9" ht="15.75">
      <c r="A29" s="28" t="s">
        <v>87</v>
      </c>
      <c r="B29" s="28"/>
      <c r="C29" s="28"/>
      <c r="D29" s="28"/>
      <c r="E29" s="28"/>
      <c r="F29" s="28"/>
      <c r="G29" s="28"/>
      <c r="H29" s="28"/>
      <c r="I29" s="29">
        <f t="shared" si="3"/>
        <v>0</v>
      </c>
    </row>
    <row r="30" spans="1:9" ht="15.75">
      <c r="A30" s="28" t="s">
        <v>129</v>
      </c>
      <c r="B30" s="28"/>
      <c r="C30" s="28"/>
      <c r="D30" s="28"/>
      <c r="E30" s="28"/>
      <c r="F30" s="28"/>
      <c r="G30" s="28"/>
      <c r="H30" s="28"/>
      <c r="I30" s="29">
        <f t="shared" si="3"/>
        <v>0</v>
      </c>
    </row>
    <row r="31" spans="1:9" ht="15.75">
      <c r="A31" s="28" t="s">
        <v>130</v>
      </c>
      <c r="B31" s="28"/>
      <c r="C31" s="28"/>
      <c r="D31" s="28"/>
      <c r="E31" s="28"/>
      <c r="F31" s="28"/>
      <c r="G31" s="28"/>
      <c r="H31" s="28"/>
      <c r="I31" s="29">
        <f t="shared" si="3"/>
        <v>0</v>
      </c>
    </row>
    <row r="32" spans="1:9" ht="15.75">
      <c r="A32" s="27" t="s">
        <v>131</v>
      </c>
      <c r="B32" s="29"/>
      <c r="C32" s="29"/>
      <c r="D32" s="29"/>
      <c r="E32" s="29"/>
      <c r="F32" s="29"/>
      <c r="G32" s="29"/>
      <c r="H32" s="29"/>
      <c r="I32" s="26"/>
    </row>
    <row r="33" spans="1:9" ht="15.75">
      <c r="A33" s="28" t="s">
        <v>132</v>
      </c>
      <c r="B33" s="28"/>
      <c r="C33" s="28"/>
      <c r="D33" s="28"/>
      <c r="E33" s="28"/>
      <c r="F33" s="28"/>
      <c r="G33" s="28"/>
      <c r="H33" s="28"/>
      <c r="I33" s="29">
        <f>SUM(B33:H33)</f>
        <v>0</v>
      </c>
    </row>
    <row r="34" spans="1:9" ht="15.75">
      <c r="A34" s="28" t="s">
        <v>133</v>
      </c>
      <c r="B34" s="28"/>
      <c r="C34" s="28"/>
      <c r="D34" s="28"/>
      <c r="E34" s="28"/>
      <c r="F34" s="28"/>
      <c r="G34" s="28"/>
      <c r="H34" s="28"/>
      <c r="I34" s="29">
        <f t="shared" ref="I34:I36" si="4">SUM(B34:H34)</f>
        <v>0</v>
      </c>
    </row>
    <row r="35" spans="1:9" ht="15.75">
      <c r="A35" s="28" t="s">
        <v>134</v>
      </c>
      <c r="B35" s="28"/>
      <c r="C35" s="28"/>
      <c r="D35" s="28"/>
      <c r="E35" s="28"/>
      <c r="F35" s="28"/>
      <c r="G35" s="28"/>
      <c r="H35" s="28"/>
      <c r="I35" s="29">
        <f t="shared" si="4"/>
        <v>0</v>
      </c>
    </row>
    <row r="36" spans="1:9" ht="16.5" thickBot="1">
      <c r="A36" s="28" t="s">
        <v>1</v>
      </c>
      <c r="B36" s="28"/>
      <c r="C36" s="28"/>
      <c r="D36" s="28"/>
      <c r="E36" s="28"/>
      <c r="F36" s="28"/>
      <c r="G36" s="28"/>
      <c r="H36" s="28"/>
      <c r="I36" s="29">
        <f t="shared" si="4"/>
        <v>0</v>
      </c>
    </row>
    <row r="37" spans="1:9" ht="21.75" thickBot="1">
      <c r="A37" s="7" t="s">
        <v>110</v>
      </c>
      <c r="B37" s="7">
        <f>SUM(B3:B7,B10:B14,B16:B20,B22:B31,B33:B36)</f>
        <v>0</v>
      </c>
      <c r="C37" s="7">
        <f t="shared" ref="C37:H37" si="5">SUM(C3:C7,C10:C14,C16:C20,C22:C31,C33:C36)</f>
        <v>0</v>
      </c>
      <c r="D37" s="7">
        <f t="shared" si="5"/>
        <v>0</v>
      </c>
      <c r="E37" s="7">
        <f t="shared" si="5"/>
        <v>0</v>
      </c>
      <c r="F37" s="7">
        <f t="shared" si="5"/>
        <v>0</v>
      </c>
      <c r="G37" s="7">
        <f t="shared" si="5"/>
        <v>0</v>
      </c>
      <c r="H37" s="7">
        <f t="shared" si="5"/>
        <v>0</v>
      </c>
      <c r="I37" s="8">
        <f>SUM(I3:I7,I10:I14,I16:I20,I22:I31,I33:I36)</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745C-C1FD-4139-8544-44959D7E425C}">
  <sheetPr>
    <pageSetUpPr fitToPage="1"/>
  </sheetPr>
  <dimension ref="A1:A16"/>
  <sheetViews>
    <sheetView tabSelected="1" workbookViewId="0">
      <selection activeCell="F6" sqref="F6"/>
    </sheetView>
  </sheetViews>
  <sheetFormatPr defaultRowHeight="15"/>
  <cols>
    <col min="1" max="1" width="109.42578125" customWidth="1"/>
  </cols>
  <sheetData>
    <row r="1" spans="1:1" ht="16.5" thickBot="1">
      <c r="A1" s="58" t="s">
        <v>31</v>
      </c>
    </row>
    <row r="2" spans="1:1" ht="15.75">
      <c r="A2" s="59" t="s">
        <v>35</v>
      </c>
    </row>
    <row r="3" spans="1:1" ht="45">
      <c r="A3" s="60" t="s">
        <v>38</v>
      </c>
    </row>
    <row r="4" spans="1:1" ht="123">
      <c r="A4" s="61" t="s">
        <v>136</v>
      </c>
    </row>
    <row r="5" spans="1:1" ht="16.5" thickBot="1">
      <c r="A5" s="62" t="s">
        <v>30</v>
      </c>
    </row>
    <row r="6" spans="1:1" ht="15.75">
      <c r="A6" s="63" t="s">
        <v>33</v>
      </c>
    </row>
    <row r="7" spans="1:1">
      <c r="A7" s="64" t="s">
        <v>29</v>
      </c>
    </row>
    <row r="8" spans="1:1" ht="15.75">
      <c r="A8" s="65" t="s">
        <v>34</v>
      </c>
    </row>
    <row r="9" spans="1:1" ht="15.75">
      <c r="A9" s="73" t="s">
        <v>137</v>
      </c>
    </row>
    <row r="10" spans="1:1" ht="15.75">
      <c r="A10" s="66"/>
    </row>
    <row r="11" spans="1:1" ht="15.75">
      <c r="A11" s="66"/>
    </row>
    <row r="12" spans="1:1" ht="15.75">
      <c r="A12" s="67" t="s">
        <v>32</v>
      </c>
    </row>
    <row r="13" spans="1:1" ht="105.75">
      <c r="A13" s="68" t="s">
        <v>37</v>
      </c>
    </row>
    <row r="14" spans="1:1" ht="15.75">
      <c r="A14" s="66"/>
    </row>
    <row r="15" spans="1:1" ht="15.75">
      <c r="A15" s="66"/>
    </row>
    <row r="16" spans="1:1" ht="15.75">
      <c r="A16" s="69" t="s">
        <v>39</v>
      </c>
    </row>
  </sheetData>
  <hyperlinks>
    <hyperlink ref="A7" r:id="rId1" display="https://www.ucd.ie/studentadvisers/studentsupports/financialsupports/" xr:uid="{27F4953E-2DF4-4912-86C1-71FFE12CA47F}"/>
    <hyperlink ref="A8" r:id="rId2" display="https://susi.ie/" xr:uid="{613FB837-D158-422C-B1DC-330775A8A172}"/>
    <hyperlink ref="A6" r:id="rId3" xr:uid="{8235C40D-0CF6-42E4-8036-4227298B3DFB}"/>
    <hyperlink ref="A16" r:id="rId4" xr:uid="{090A06D2-15CB-47F9-B1F0-5D1B0B0EF400}"/>
    <hyperlink ref="A9" r:id="rId5" xr:uid="{7C49B7DF-3DD6-4F24-A9D6-433BA3E92985}"/>
  </hyperlinks>
  <pageMargins left="0.7" right="0.7" top="0.75" bottom="0.75" header="0.3" footer="0.3"/>
  <pageSetup scale="82"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Budget Overview (Academic Year)</vt:lpstr>
      <vt:lpstr>Monthly Budget Planner</vt:lpstr>
      <vt:lpstr>Spending Tracker</vt:lpstr>
      <vt:lpstr>Please read this information </vt:lpstr>
      <vt:lpstr>'Budget Overview (Academic Year)'!Print_Area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Templates for Money Management Page</dc:title>
  <dc:creator>mtracey</dc:creator>
  <cp:lastModifiedBy>Therese</cp:lastModifiedBy>
  <cp:lastPrinted>2022-10-18T07:51:44Z</cp:lastPrinted>
  <dcterms:created xsi:type="dcterms:W3CDTF">2020-01-28T17:50:37Z</dcterms:created>
  <dcterms:modified xsi:type="dcterms:W3CDTF">2023-05-31T10:28:24Z</dcterms:modified>
</cp:coreProperties>
</file>